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570" windowHeight="11325"/>
  </bookViews>
  <sheets>
    <sheet name="Foglio1" sheetId="8" r:id="rId1"/>
  </sheets>
  <calcPr calcId="145621"/>
</workbook>
</file>

<file path=xl/calcChain.xml><?xml version="1.0" encoding="utf-8"?>
<calcChain xmlns="http://schemas.openxmlformats.org/spreadsheetml/2006/main">
  <c r="G13" i="8" l="1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2" i="8"/>
  <c r="G178" i="8" l="1"/>
  <c r="G186" i="8"/>
  <c r="J10" i="8"/>
  <c r="F178" i="8"/>
  <c r="E178" i="8"/>
  <c r="E180" i="8" l="1"/>
</calcChain>
</file>

<file path=xl/sharedStrings.xml><?xml version="1.0" encoding="utf-8"?>
<sst xmlns="http://schemas.openxmlformats.org/spreadsheetml/2006/main" count="179" uniqueCount="16">
  <si>
    <t>Riservato</t>
  </si>
  <si>
    <r>
      <rPr>
        <sz val="11"/>
        <color rgb="FF3F3F3F"/>
        <rFont val="Calibri"/>
        <family val="2"/>
        <scheme val="minor"/>
      </rPr>
      <t>Liquidato</t>
    </r>
  </si>
  <si>
    <r>
      <rPr>
        <sz val="11"/>
        <color rgb="FF3F3F3F"/>
        <rFont val="Calibri"/>
        <family val="2"/>
        <scheme val="minor"/>
      </rPr>
      <t>Senza Seguito</t>
    </r>
  </si>
  <si>
    <r>
      <rPr>
        <sz val="11"/>
        <color rgb="FF3F3F3F"/>
        <rFont val="Calibri"/>
        <family val="2"/>
        <scheme val="minor"/>
      </rPr>
      <t>Riservato</t>
    </r>
  </si>
  <si>
    <t>Polizza</t>
  </si>
  <si>
    <t>Num. Sinistro</t>
  </si>
  <si>
    <t>Stato</t>
  </si>
  <si>
    <t>Data</t>
  </si>
  <si>
    <t>Pagato</t>
  </si>
  <si>
    <t>Importo SIR proposta:</t>
  </si>
  <si>
    <t>Importo AS IF (media annua)</t>
  </si>
  <si>
    <t>ASM TERNI SPA</t>
  </si>
  <si>
    <t>PERIODO : 20/04/2012 - 12/03/2016    (AGGIORNAMENTO AL 30/04/2016)</t>
  </si>
  <si>
    <t>ELENCO SINISTRI POLIZZA RCT/O N. 764610708 - 764609208 (GENERALI)</t>
  </si>
  <si>
    <t>IMPORTO AS IF MEDIA ANNUA</t>
  </si>
  <si>
    <t>Franchigia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</si>
</sst>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yy;@"/>
  </numFmts>
  <fonts count="18" x14ac:knownFonts="1">
    <font>
      <sz val="10"/>
      <color rgb="FF000000"/>
      <name val="Times New Roman"/>
      <charset val="204"/>
    </font>
    <font>
      <sz val="11"/>
      <color rgb="FF3F3F3F"/>
      <name val="Calibri"/>
      <family val="2"/>
    </font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Plantagenet Cherokee"/>
      <family val="1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2"/>
      <color rgb="FF3F3F3F"/>
      <name val="Calibri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3F3F3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0">
    <xf numFmtId="0" fontId="0" fillId="0" borderId="0" xfId="0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 indent="1"/>
    </xf>
    <xf numFmtId="1" fontId="4" fillId="0" borderId="2" xfId="0" applyNumberFormat="1" applyFont="1" applyFill="1" applyBorder="1" applyAlignment="1">
      <alignment vertical="top" wrapText="1"/>
    </xf>
    <xf numFmtId="1" fontId="4" fillId="0" borderId="2" xfId="0" applyNumberFormat="1" applyFont="1" applyFill="1" applyBorder="1" applyAlignment="1">
      <alignment horizontal="left" vertical="top" wrapText="1" indent="3"/>
    </xf>
    <xf numFmtId="0" fontId="3" fillId="0" borderId="2" xfId="0" applyFont="1" applyFill="1" applyBorder="1" applyAlignment="1">
      <alignment horizontal="left" vertical="top" wrapText="1" indent="2"/>
    </xf>
    <xf numFmtId="164" fontId="4" fillId="0" borderId="2" xfId="0" applyNumberFormat="1" applyFont="1" applyFill="1" applyBorder="1" applyAlignment="1">
      <alignment vertical="top" wrapText="1"/>
    </xf>
    <xf numFmtId="1" fontId="4" fillId="0" borderId="2" xfId="0" applyNumberFormat="1" applyFont="1" applyFill="1" applyBorder="1" applyAlignment="1">
      <alignment horizontal="left" vertical="top" wrapText="1" indent="1"/>
    </xf>
    <xf numFmtId="164" fontId="4" fillId="0" borderId="2" xfId="0" applyNumberFormat="1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43" fontId="8" fillId="0" borderId="0" xfId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43" fontId="9" fillId="0" borderId="0" xfId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43" fontId="10" fillId="0" borderId="0" xfId="1" applyFont="1" applyFill="1" applyBorder="1" applyAlignment="1">
      <alignment horizontal="left" vertical="top"/>
    </xf>
    <xf numFmtId="44" fontId="10" fillId="0" borderId="0" xfId="2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3" fontId="11" fillId="0" borderId="0" xfId="1" applyFont="1" applyFill="1" applyBorder="1" applyAlignment="1">
      <alignment horizontal="left" vertical="top"/>
    </xf>
    <xf numFmtId="44" fontId="11" fillId="0" borderId="0" xfId="2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44" fontId="12" fillId="0" borderId="0" xfId="2" applyFont="1" applyFill="1" applyBorder="1" applyAlignment="1">
      <alignment horizontal="left" vertical="top"/>
    </xf>
    <xf numFmtId="44" fontId="14" fillId="0" borderId="1" xfId="2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left" vertical="top"/>
    </xf>
    <xf numFmtId="44" fontId="15" fillId="0" borderId="0" xfId="2" applyFont="1" applyFill="1" applyBorder="1" applyAlignment="1">
      <alignment horizontal="left" vertical="top"/>
    </xf>
    <xf numFmtId="164" fontId="17" fillId="0" borderId="2" xfId="0" applyNumberFormat="1" applyFont="1" applyFill="1" applyBorder="1" applyAlignment="1">
      <alignment vertical="center" wrapText="1"/>
    </xf>
    <xf numFmtId="44" fontId="1" fillId="0" borderId="2" xfId="2" applyFont="1" applyFill="1" applyBorder="1" applyAlignment="1">
      <alignment vertical="top" wrapText="1"/>
    </xf>
    <xf numFmtId="44" fontId="13" fillId="0" borderId="2" xfId="2" applyFont="1" applyFill="1" applyBorder="1" applyAlignment="1">
      <alignment horizontal="left" vertical="top"/>
    </xf>
    <xf numFmtId="7" fontId="4" fillId="0" borderId="2" xfId="1" applyNumberFormat="1" applyFont="1" applyFill="1" applyBorder="1" applyAlignment="1">
      <alignment vertical="top" wrapText="1"/>
    </xf>
    <xf numFmtId="7" fontId="7" fillId="0" borderId="2" xfId="1" applyNumberFormat="1" applyFont="1" applyFill="1" applyBorder="1" applyAlignment="1">
      <alignment vertical="top"/>
    </xf>
    <xf numFmtId="7" fontId="7" fillId="0" borderId="0" xfId="1" applyNumberFormat="1" applyFont="1" applyFill="1" applyBorder="1" applyAlignment="1">
      <alignment horizontal="right" vertical="top"/>
    </xf>
    <xf numFmtId="7" fontId="13" fillId="0" borderId="0" xfId="1" applyNumberFormat="1" applyFont="1" applyFill="1" applyBorder="1" applyAlignment="1">
      <alignment horizontal="right" vertical="top"/>
    </xf>
    <xf numFmtId="7" fontId="0" fillId="0" borderId="0" xfId="1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44" fontId="14" fillId="0" borderId="2" xfId="2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86"/>
  <sheetViews>
    <sheetView tabSelected="1" topLeftCell="A7" workbookViewId="0">
      <selection activeCell="P16" sqref="P16"/>
    </sheetView>
  </sheetViews>
  <sheetFormatPr defaultRowHeight="12.75" x14ac:dyDescent="0.2"/>
  <cols>
    <col min="1" max="1" width="13.33203125" bestFit="1" customWidth="1"/>
    <col min="2" max="2" width="11.5" bestFit="1" customWidth="1"/>
    <col min="3" max="3" width="17.1640625" bestFit="1" customWidth="1"/>
    <col min="4" max="4" width="14.1640625" bestFit="1" customWidth="1"/>
    <col min="5" max="6" width="15.33203125" style="1" bestFit="1" customWidth="1"/>
    <col min="7" max="7" width="17" style="12" bestFit="1" customWidth="1"/>
    <col min="8" max="8" width="14.83203125" bestFit="1" customWidth="1"/>
    <col min="9" max="9" width="14" customWidth="1"/>
    <col min="10" max="10" width="18" customWidth="1"/>
  </cols>
  <sheetData>
    <row r="3" spans="1:10" s="17" customFormat="1" ht="18.75" x14ac:dyDescent="0.2">
      <c r="C3" s="17" t="s">
        <v>11</v>
      </c>
      <c r="E3" s="18"/>
      <c r="F3" s="18"/>
      <c r="G3" s="19"/>
    </row>
    <row r="4" spans="1:10" ht="14.25" x14ac:dyDescent="0.2">
      <c r="A4" s="13"/>
      <c r="B4" s="13"/>
      <c r="C4" s="13"/>
      <c r="D4" s="13"/>
      <c r="E4" s="14"/>
      <c r="F4" s="14"/>
    </row>
    <row r="5" spans="1:10" s="20" customFormat="1" x14ac:dyDescent="0.2">
      <c r="C5" s="23" t="s">
        <v>13</v>
      </c>
      <c r="D5" s="23"/>
      <c r="E5" s="21"/>
      <c r="F5" s="21"/>
      <c r="G5" s="22"/>
    </row>
    <row r="6" spans="1:10" ht="14.25" x14ac:dyDescent="0.2">
      <c r="A6" s="13"/>
      <c r="B6" s="13"/>
      <c r="C6" s="15"/>
      <c r="D6" s="15"/>
      <c r="E6" s="16"/>
      <c r="F6" s="16"/>
    </row>
    <row r="7" spans="1:10" s="20" customFormat="1" x14ac:dyDescent="0.2">
      <c r="C7" s="36" t="s">
        <v>12</v>
      </c>
      <c r="D7" s="36"/>
      <c r="E7" s="36"/>
      <c r="F7" s="36"/>
      <c r="G7" s="22"/>
    </row>
    <row r="9" spans="1:10" ht="31.5" x14ac:dyDescent="0.2">
      <c r="E9" s="26"/>
      <c r="F9" s="26"/>
      <c r="G9" s="24"/>
      <c r="H9" s="39"/>
      <c r="I9" s="39"/>
      <c r="J9" s="38" t="s">
        <v>10</v>
      </c>
    </row>
    <row r="10" spans="1:10" ht="31.5" x14ac:dyDescent="0.2">
      <c r="E10" s="26"/>
      <c r="F10" s="26"/>
      <c r="G10" s="24"/>
      <c r="H10" s="28" t="s">
        <v>9</v>
      </c>
      <c r="I10" s="38">
        <v>5000</v>
      </c>
      <c r="J10" s="38">
        <f>SUM(G12:G177)/46*12</f>
        <v>58968.391304347824</v>
      </c>
    </row>
    <row r="11" spans="1:10" ht="31.5" x14ac:dyDescent="0.2">
      <c r="A11" s="10" t="s">
        <v>4</v>
      </c>
      <c r="B11" s="10" t="s">
        <v>5</v>
      </c>
      <c r="C11" s="10" t="s">
        <v>6</v>
      </c>
      <c r="D11" s="10" t="s">
        <v>7</v>
      </c>
      <c r="E11" s="11" t="s">
        <v>8</v>
      </c>
      <c r="F11" s="11" t="s">
        <v>0</v>
      </c>
      <c r="G11" s="11" t="s">
        <v>15</v>
      </c>
    </row>
    <row r="12" spans="1:10" ht="15" x14ac:dyDescent="0.2">
      <c r="A12" s="3">
        <v>764609208</v>
      </c>
      <c r="B12" s="4">
        <v>51109</v>
      </c>
      <c r="C12" s="5" t="s">
        <v>1</v>
      </c>
      <c r="D12" s="6">
        <v>41046</v>
      </c>
      <c r="E12" s="31">
        <v>1040</v>
      </c>
      <c r="F12" s="31">
        <v>0</v>
      </c>
      <c r="G12" s="29">
        <f>MIN((F12+E12),$I$10)</f>
        <v>1040</v>
      </c>
    </row>
    <row r="13" spans="1:10" ht="15" x14ac:dyDescent="0.2">
      <c r="A13" s="3">
        <v>764609208</v>
      </c>
      <c r="B13" s="4">
        <v>51110</v>
      </c>
      <c r="C13" s="5" t="s">
        <v>1</v>
      </c>
      <c r="D13" s="6">
        <v>41053</v>
      </c>
      <c r="E13" s="31">
        <v>150</v>
      </c>
      <c r="F13" s="31">
        <v>0</v>
      </c>
      <c r="G13" s="29">
        <f>MIN((F13+E13),$I$10)</f>
        <v>150</v>
      </c>
    </row>
    <row r="14" spans="1:10" ht="15" x14ac:dyDescent="0.2">
      <c r="A14" s="3">
        <v>764609208</v>
      </c>
      <c r="B14" s="4">
        <v>51134</v>
      </c>
      <c r="C14" s="5" t="s">
        <v>1</v>
      </c>
      <c r="D14" s="6">
        <v>41054</v>
      </c>
      <c r="E14" s="31">
        <v>2457</v>
      </c>
      <c r="F14" s="31">
        <v>0</v>
      </c>
      <c r="G14" s="29">
        <f>MIN((F14+E14),$I$10)</f>
        <v>2457</v>
      </c>
    </row>
    <row r="15" spans="1:10" ht="15" x14ac:dyDescent="0.2">
      <c r="A15" s="3">
        <v>764609208</v>
      </c>
      <c r="B15" s="4">
        <v>51135</v>
      </c>
      <c r="C15" s="5" t="s">
        <v>1</v>
      </c>
      <c r="D15" s="6">
        <v>41060</v>
      </c>
      <c r="E15" s="31">
        <v>2950</v>
      </c>
      <c r="F15" s="31">
        <v>0</v>
      </c>
      <c r="G15" s="29">
        <f>MIN((F15+E15),$I$10)</f>
        <v>2950</v>
      </c>
    </row>
    <row r="16" spans="1:10" ht="15" x14ac:dyDescent="0.2">
      <c r="A16" s="3">
        <v>764609208</v>
      </c>
      <c r="B16" s="4">
        <v>51111</v>
      </c>
      <c r="C16" s="5" t="s">
        <v>1</v>
      </c>
      <c r="D16" s="6">
        <v>41064</v>
      </c>
      <c r="E16" s="31">
        <v>750</v>
      </c>
      <c r="F16" s="31">
        <v>0</v>
      </c>
      <c r="G16" s="29">
        <f>MIN((F16+E16),$I$10)</f>
        <v>750</v>
      </c>
    </row>
    <row r="17" spans="1:7" ht="15" x14ac:dyDescent="0.2">
      <c r="A17" s="3">
        <v>764609208</v>
      </c>
      <c r="B17" s="4">
        <v>51181</v>
      </c>
      <c r="C17" s="5" t="s">
        <v>1</v>
      </c>
      <c r="D17" s="6">
        <v>41081</v>
      </c>
      <c r="E17" s="31">
        <v>1130</v>
      </c>
      <c r="F17" s="31">
        <v>0</v>
      </c>
      <c r="G17" s="29">
        <f>MIN((F17+E17),$I$10)</f>
        <v>1130</v>
      </c>
    </row>
    <row r="18" spans="1:7" ht="15" x14ac:dyDescent="0.2">
      <c r="A18" s="3">
        <v>764609208</v>
      </c>
      <c r="B18" s="4">
        <v>51187</v>
      </c>
      <c r="C18" s="5" t="s">
        <v>1</v>
      </c>
      <c r="D18" s="6">
        <v>41084</v>
      </c>
      <c r="E18" s="31">
        <v>1250</v>
      </c>
      <c r="F18" s="31">
        <v>0</v>
      </c>
      <c r="G18" s="29">
        <f>MIN((F18+E18),$I$10)</f>
        <v>1250</v>
      </c>
    </row>
    <row r="19" spans="1:7" ht="15" x14ac:dyDescent="0.2">
      <c r="A19" s="3">
        <v>764609208</v>
      </c>
      <c r="B19" s="4">
        <v>51201</v>
      </c>
      <c r="C19" s="5" t="s">
        <v>1</v>
      </c>
      <c r="D19" s="6">
        <v>41106</v>
      </c>
      <c r="E19" s="31">
        <v>1480</v>
      </c>
      <c r="F19" s="31">
        <v>0</v>
      </c>
      <c r="G19" s="29">
        <f>MIN((F19+E19),$I$10)</f>
        <v>1480</v>
      </c>
    </row>
    <row r="20" spans="1:7" ht="15" x14ac:dyDescent="0.2">
      <c r="A20" s="3">
        <v>764609208</v>
      </c>
      <c r="B20" s="4">
        <v>51037</v>
      </c>
      <c r="C20" s="5" t="s">
        <v>1</v>
      </c>
      <c r="D20" s="6">
        <v>41106</v>
      </c>
      <c r="E20" s="31">
        <v>2900</v>
      </c>
      <c r="F20" s="31">
        <v>0</v>
      </c>
      <c r="G20" s="29">
        <f>MIN((F20+E20),$I$10)</f>
        <v>2900</v>
      </c>
    </row>
    <row r="21" spans="1:7" ht="15" x14ac:dyDescent="0.2">
      <c r="A21" s="3">
        <v>764609208</v>
      </c>
      <c r="B21" s="4">
        <v>51117</v>
      </c>
      <c r="C21" s="5" t="s">
        <v>1</v>
      </c>
      <c r="D21" s="6">
        <v>41108</v>
      </c>
      <c r="E21" s="31">
        <v>11200</v>
      </c>
      <c r="F21" s="31">
        <v>0</v>
      </c>
      <c r="G21" s="29">
        <f>MIN((F21+E21),$I$10)</f>
        <v>5000</v>
      </c>
    </row>
    <row r="22" spans="1:7" ht="15" x14ac:dyDescent="0.2">
      <c r="A22" s="3">
        <v>764609208</v>
      </c>
      <c r="B22" s="4">
        <v>51199</v>
      </c>
      <c r="C22" s="5" t="s">
        <v>1</v>
      </c>
      <c r="D22" s="6">
        <v>41129</v>
      </c>
      <c r="E22" s="31">
        <v>700</v>
      </c>
      <c r="F22" s="31">
        <v>0</v>
      </c>
      <c r="G22" s="29">
        <f>MIN((F22+E22),$I$10)</f>
        <v>700</v>
      </c>
    </row>
    <row r="23" spans="1:7" ht="15" x14ac:dyDescent="0.2">
      <c r="A23" s="3">
        <v>764609208</v>
      </c>
      <c r="B23" s="4">
        <v>51179</v>
      </c>
      <c r="C23" s="5" t="s">
        <v>1</v>
      </c>
      <c r="D23" s="6">
        <v>41135</v>
      </c>
      <c r="E23" s="31">
        <v>1605</v>
      </c>
      <c r="F23" s="31">
        <v>0</v>
      </c>
      <c r="G23" s="29">
        <f>MIN((F23+E23),$I$10)</f>
        <v>1605</v>
      </c>
    </row>
    <row r="24" spans="1:7" ht="15" x14ac:dyDescent="0.2">
      <c r="A24" s="3">
        <v>764609208</v>
      </c>
      <c r="B24" s="4">
        <v>51178</v>
      </c>
      <c r="C24" s="5" t="s">
        <v>1</v>
      </c>
      <c r="D24" s="6">
        <v>41135</v>
      </c>
      <c r="E24" s="31">
        <v>5150</v>
      </c>
      <c r="F24" s="31">
        <v>0</v>
      </c>
      <c r="G24" s="29">
        <f>MIN((F24+E24),$I$10)</f>
        <v>5000</v>
      </c>
    </row>
    <row r="25" spans="1:7" ht="15" x14ac:dyDescent="0.2">
      <c r="A25" s="3">
        <v>764609208</v>
      </c>
      <c r="B25" s="4">
        <v>51160</v>
      </c>
      <c r="C25" s="5" t="s">
        <v>1</v>
      </c>
      <c r="D25" s="6">
        <v>41140</v>
      </c>
      <c r="E25" s="31">
        <v>600</v>
      </c>
      <c r="F25" s="31">
        <v>0</v>
      </c>
      <c r="G25" s="29">
        <f>MIN((F25+E25),$I$10)</f>
        <v>600</v>
      </c>
    </row>
    <row r="26" spans="1:7" ht="15" x14ac:dyDescent="0.2">
      <c r="A26" s="3">
        <v>764609208</v>
      </c>
      <c r="B26" s="4">
        <v>51040</v>
      </c>
      <c r="C26" s="2" t="s">
        <v>2</v>
      </c>
      <c r="D26" s="6">
        <v>41148</v>
      </c>
      <c r="E26" s="31">
        <v>0</v>
      </c>
      <c r="F26" s="31">
        <v>0</v>
      </c>
      <c r="G26" s="29">
        <f>MIN((F26+E26),$I$10)</f>
        <v>0</v>
      </c>
    </row>
    <row r="27" spans="1:7" ht="15" x14ac:dyDescent="0.2">
      <c r="A27" s="3">
        <v>764609208</v>
      </c>
      <c r="B27" s="4">
        <v>51228</v>
      </c>
      <c r="C27" s="5" t="s">
        <v>3</v>
      </c>
      <c r="D27" s="6">
        <v>41152</v>
      </c>
      <c r="E27" s="31">
        <v>0</v>
      </c>
      <c r="F27" s="31">
        <v>80000</v>
      </c>
      <c r="G27" s="29">
        <f>MIN((F27+E27),$I$10)</f>
        <v>5000</v>
      </c>
    </row>
    <row r="28" spans="1:7" ht="15" x14ac:dyDescent="0.2">
      <c r="A28" s="3">
        <v>764609208</v>
      </c>
      <c r="B28" s="4">
        <v>51078</v>
      </c>
      <c r="C28" s="2" t="s">
        <v>2</v>
      </c>
      <c r="D28" s="6">
        <v>41152</v>
      </c>
      <c r="E28" s="31">
        <v>0</v>
      </c>
      <c r="F28" s="31">
        <v>0</v>
      </c>
      <c r="G28" s="29">
        <f>MIN((F28+E28),$I$10)</f>
        <v>0</v>
      </c>
    </row>
    <row r="29" spans="1:7" ht="15" x14ac:dyDescent="0.2">
      <c r="A29" s="3">
        <v>764609208</v>
      </c>
      <c r="B29" s="4">
        <v>51188</v>
      </c>
      <c r="C29" s="2" t="s">
        <v>2</v>
      </c>
      <c r="D29" s="6">
        <v>41158</v>
      </c>
      <c r="E29" s="31">
        <v>0</v>
      </c>
      <c r="F29" s="31">
        <v>0</v>
      </c>
      <c r="G29" s="29">
        <f>MIN((F29+E29),$I$10)</f>
        <v>0</v>
      </c>
    </row>
    <row r="30" spans="1:7" ht="15" x14ac:dyDescent="0.2">
      <c r="A30" s="3">
        <v>764609208</v>
      </c>
      <c r="B30" s="4">
        <v>51192</v>
      </c>
      <c r="C30" s="5" t="s">
        <v>1</v>
      </c>
      <c r="D30" s="6">
        <v>41166</v>
      </c>
      <c r="E30" s="31">
        <v>200</v>
      </c>
      <c r="F30" s="31">
        <v>0</v>
      </c>
      <c r="G30" s="29">
        <f>MIN((F30+E30),$I$10)</f>
        <v>200</v>
      </c>
    </row>
    <row r="31" spans="1:7" ht="15" x14ac:dyDescent="0.2">
      <c r="A31" s="3">
        <v>764609208</v>
      </c>
      <c r="B31" s="4">
        <v>51189</v>
      </c>
      <c r="C31" s="5" t="s">
        <v>1</v>
      </c>
      <c r="D31" s="6">
        <v>41169</v>
      </c>
      <c r="E31" s="31">
        <v>500</v>
      </c>
      <c r="F31" s="31">
        <v>0</v>
      </c>
      <c r="G31" s="29">
        <f>MIN((F31+E31),$I$10)</f>
        <v>500</v>
      </c>
    </row>
    <row r="32" spans="1:7" ht="15" x14ac:dyDescent="0.2">
      <c r="A32" s="3">
        <v>764609208</v>
      </c>
      <c r="B32" s="4">
        <v>51222</v>
      </c>
      <c r="C32" s="5" t="s">
        <v>1</v>
      </c>
      <c r="D32" s="6">
        <v>41171</v>
      </c>
      <c r="E32" s="31">
        <v>2500</v>
      </c>
      <c r="F32" s="31">
        <v>0</v>
      </c>
      <c r="G32" s="29">
        <f>MIN((F32+E32),$I$10)</f>
        <v>2500</v>
      </c>
    </row>
    <row r="33" spans="1:7" ht="15" x14ac:dyDescent="0.2">
      <c r="A33" s="3">
        <v>764609208</v>
      </c>
      <c r="B33" s="4">
        <v>51067</v>
      </c>
      <c r="C33" s="5" t="s">
        <v>3</v>
      </c>
      <c r="D33" s="6">
        <v>41179</v>
      </c>
      <c r="E33" s="31">
        <v>0</v>
      </c>
      <c r="F33" s="31">
        <v>5000</v>
      </c>
      <c r="G33" s="29">
        <f>MIN((F33+E33),$I$10)</f>
        <v>5000</v>
      </c>
    </row>
    <row r="34" spans="1:7" ht="15" x14ac:dyDescent="0.2">
      <c r="A34" s="7">
        <v>764609208</v>
      </c>
      <c r="B34" s="4">
        <v>51226</v>
      </c>
      <c r="C34" s="5" t="s">
        <v>1</v>
      </c>
      <c r="D34" s="8">
        <v>41197</v>
      </c>
      <c r="E34" s="31">
        <v>260</v>
      </c>
      <c r="F34" s="31">
        <v>0</v>
      </c>
      <c r="G34" s="29">
        <f>MIN((F34+E34),$I$10)</f>
        <v>260</v>
      </c>
    </row>
    <row r="35" spans="1:7" ht="15" x14ac:dyDescent="0.2">
      <c r="A35" s="7">
        <v>764609208</v>
      </c>
      <c r="B35" s="4">
        <v>51060</v>
      </c>
      <c r="C35" s="5" t="s">
        <v>1</v>
      </c>
      <c r="D35" s="8">
        <v>41198</v>
      </c>
      <c r="E35" s="31">
        <v>2500</v>
      </c>
      <c r="F35" s="31">
        <v>0</v>
      </c>
      <c r="G35" s="29">
        <f>MIN((F35+E35),$I$10)</f>
        <v>2500</v>
      </c>
    </row>
    <row r="36" spans="1:7" ht="15" x14ac:dyDescent="0.2">
      <c r="A36" s="7">
        <v>764609208</v>
      </c>
      <c r="B36" s="4">
        <v>51044</v>
      </c>
      <c r="C36" s="5" t="s">
        <v>1</v>
      </c>
      <c r="D36" s="8">
        <v>41217</v>
      </c>
      <c r="E36" s="31">
        <v>650</v>
      </c>
      <c r="F36" s="31">
        <v>0</v>
      </c>
      <c r="G36" s="29">
        <f>MIN((F36+E36),$I$10)</f>
        <v>650</v>
      </c>
    </row>
    <row r="37" spans="1:7" ht="15" x14ac:dyDescent="0.2">
      <c r="A37" s="7">
        <v>764609208</v>
      </c>
      <c r="B37" s="4">
        <v>51227</v>
      </c>
      <c r="C37" s="5" t="s">
        <v>1</v>
      </c>
      <c r="D37" s="8">
        <v>41218</v>
      </c>
      <c r="E37" s="31">
        <v>270</v>
      </c>
      <c r="F37" s="31">
        <v>0</v>
      </c>
      <c r="G37" s="29">
        <f>MIN((F37+E37),$I$10)</f>
        <v>270</v>
      </c>
    </row>
    <row r="38" spans="1:7" ht="15" x14ac:dyDescent="0.2">
      <c r="A38" s="7">
        <v>764609208</v>
      </c>
      <c r="B38" s="4">
        <v>51041</v>
      </c>
      <c r="C38" s="2" t="s">
        <v>2</v>
      </c>
      <c r="D38" s="8">
        <v>41239</v>
      </c>
      <c r="E38" s="31">
        <v>0</v>
      </c>
      <c r="F38" s="31">
        <v>0</v>
      </c>
      <c r="G38" s="29">
        <f>MIN((F38+E38),$I$10)</f>
        <v>0</v>
      </c>
    </row>
    <row r="39" spans="1:7" ht="15" x14ac:dyDescent="0.2">
      <c r="A39" s="7">
        <v>764609208</v>
      </c>
      <c r="B39" s="4">
        <v>51235</v>
      </c>
      <c r="C39" s="5" t="s">
        <v>3</v>
      </c>
      <c r="D39" s="8">
        <v>41239</v>
      </c>
      <c r="E39" s="31">
        <v>0</v>
      </c>
      <c r="F39" s="31">
        <v>2200</v>
      </c>
      <c r="G39" s="29">
        <f>MIN((F39+E39),$I$10)</f>
        <v>2200</v>
      </c>
    </row>
    <row r="40" spans="1:7" ht="15" x14ac:dyDescent="0.2">
      <c r="A40" s="7">
        <v>764609208</v>
      </c>
      <c r="B40" s="4">
        <v>51225</v>
      </c>
      <c r="C40" s="5" t="s">
        <v>1</v>
      </c>
      <c r="D40" s="8">
        <v>41243</v>
      </c>
      <c r="E40" s="31">
        <v>350</v>
      </c>
      <c r="F40" s="31">
        <v>0</v>
      </c>
      <c r="G40" s="29">
        <f>MIN((F40+E40),$I$10)</f>
        <v>350</v>
      </c>
    </row>
    <row r="41" spans="1:7" ht="15" x14ac:dyDescent="0.2">
      <c r="A41" s="7">
        <v>764609208</v>
      </c>
      <c r="B41" s="4">
        <v>51012</v>
      </c>
      <c r="C41" s="5" t="s">
        <v>3</v>
      </c>
      <c r="D41" s="8">
        <v>41253</v>
      </c>
      <c r="E41" s="31">
        <v>0</v>
      </c>
      <c r="F41" s="31">
        <v>4000</v>
      </c>
      <c r="G41" s="29">
        <f>MIN((F41+E41),$I$10)</f>
        <v>4000</v>
      </c>
    </row>
    <row r="42" spans="1:7" ht="15" x14ac:dyDescent="0.2">
      <c r="A42" s="7">
        <v>764609208</v>
      </c>
      <c r="B42" s="4">
        <v>51088</v>
      </c>
      <c r="C42" s="5" t="s">
        <v>1</v>
      </c>
      <c r="D42" s="8">
        <v>41278</v>
      </c>
      <c r="E42" s="31">
        <v>450</v>
      </c>
      <c r="F42" s="31">
        <v>0</v>
      </c>
      <c r="G42" s="29">
        <f>MIN((F42+E42),$I$10)</f>
        <v>450</v>
      </c>
    </row>
    <row r="43" spans="1:7" ht="15" x14ac:dyDescent="0.2">
      <c r="A43" s="7">
        <v>764609208</v>
      </c>
      <c r="B43" s="4">
        <v>51071</v>
      </c>
      <c r="C43" s="5" t="s">
        <v>1</v>
      </c>
      <c r="D43" s="8">
        <v>41278</v>
      </c>
      <c r="E43" s="31">
        <v>600</v>
      </c>
      <c r="F43" s="31">
        <v>0</v>
      </c>
      <c r="G43" s="29">
        <f>MIN((F43+E43),$I$10)</f>
        <v>600</v>
      </c>
    </row>
    <row r="44" spans="1:7" ht="15" x14ac:dyDescent="0.2">
      <c r="A44" s="7">
        <v>764609208</v>
      </c>
      <c r="B44" s="4">
        <v>51087</v>
      </c>
      <c r="C44" s="5" t="s">
        <v>1</v>
      </c>
      <c r="D44" s="8">
        <v>41278</v>
      </c>
      <c r="E44" s="31">
        <v>350</v>
      </c>
      <c r="F44" s="31">
        <v>0</v>
      </c>
      <c r="G44" s="29">
        <f>MIN((F44+E44),$I$10)</f>
        <v>350</v>
      </c>
    </row>
    <row r="45" spans="1:7" ht="15" x14ac:dyDescent="0.2">
      <c r="A45" s="7">
        <v>764609208</v>
      </c>
      <c r="B45" s="4">
        <v>51086</v>
      </c>
      <c r="C45" s="5" t="s">
        <v>1</v>
      </c>
      <c r="D45" s="8">
        <v>41279</v>
      </c>
      <c r="E45" s="31">
        <v>250</v>
      </c>
      <c r="F45" s="31">
        <v>0</v>
      </c>
      <c r="G45" s="29">
        <f>MIN((F45+E45),$I$10)</f>
        <v>250</v>
      </c>
    </row>
    <row r="46" spans="1:7" ht="15" x14ac:dyDescent="0.2">
      <c r="A46" s="7">
        <v>764609208</v>
      </c>
      <c r="B46" s="4">
        <v>51111</v>
      </c>
      <c r="C46" s="2" t="s">
        <v>2</v>
      </c>
      <c r="D46" s="8">
        <v>41290</v>
      </c>
      <c r="E46" s="31">
        <v>0</v>
      </c>
      <c r="F46" s="31">
        <v>0</v>
      </c>
      <c r="G46" s="29">
        <f>MIN((F46+E46),$I$10)</f>
        <v>0</v>
      </c>
    </row>
    <row r="47" spans="1:7" ht="15" x14ac:dyDescent="0.2">
      <c r="A47" s="7">
        <v>764609208</v>
      </c>
      <c r="B47" s="4">
        <v>51038</v>
      </c>
      <c r="C47" s="5" t="s">
        <v>1</v>
      </c>
      <c r="D47" s="8">
        <v>41291</v>
      </c>
      <c r="E47" s="31">
        <v>1700</v>
      </c>
      <c r="F47" s="31">
        <v>0</v>
      </c>
      <c r="G47" s="29">
        <f>MIN((F47+E47),$I$10)</f>
        <v>1700</v>
      </c>
    </row>
    <row r="48" spans="1:7" ht="15" x14ac:dyDescent="0.2">
      <c r="A48" s="7">
        <v>764609208</v>
      </c>
      <c r="B48" s="4">
        <v>51108</v>
      </c>
      <c r="C48" s="5" t="s">
        <v>1</v>
      </c>
      <c r="D48" s="8">
        <v>41300</v>
      </c>
      <c r="E48" s="31">
        <v>4000</v>
      </c>
      <c r="F48" s="31">
        <v>0</v>
      </c>
      <c r="G48" s="29">
        <f>MIN((F48+E48),$I$10)</f>
        <v>4000</v>
      </c>
    </row>
    <row r="49" spans="1:7" ht="15" x14ac:dyDescent="0.2">
      <c r="A49" s="7">
        <v>764609208</v>
      </c>
      <c r="B49" s="4">
        <v>51048</v>
      </c>
      <c r="C49" s="5" t="s">
        <v>1</v>
      </c>
      <c r="D49" s="8">
        <v>41305</v>
      </c>
      <c r="E49" s="31">
        <v>550</v>
      </c>
      <c r="F49" s="31">
        <v>0</v>
      </c>
      <c r="G49" s="29">
        <f>MIN((F49+E49),$I$10)</f>
        <v>550</v>
      </c>
    </row>
    <row r="50" spans="1:7" ht="15" x14ac:dyDescent="0.2">
      <c r="A50" s="7">
        <v>764609208</v>
      </c>
      <c r="B50" s="4">
        <v>51137</v>
      </c>
      <c r="C50" s="5" t="s">
        <v>1</v>
      </c>
      <c r="D50" s="8">
        <v>41311</v>
      </c>
      <c r="E50" s="31">
        <v>1000</v>
      </c>
      <c r="F50" s="31">
        <v>0</v>
      </c>
      <c r="G50" s="29">
        <f>MIN((F50+E50),$I$10)</f>
        <v>1000</v>
      </c>
    </row>
    <row r="51" spans="1:7" ht="15" x14ac:dyDescent="0.2">
      <c r="A51" s="7">
        <v>764609208</v>
      </c>
      <c r="B51" s="4">
        <v>51070</v>
      </c>
      <c r="C51" s="5" t="s">
        <v>1</v>
      </c>
      <c r="D51" s="8">
        <v>41316</v>
      </c>
      <c r="E51" s="31">
        <v>143</v>
      </c>
      <c r="F51" s="31">
        <v>0</v>
      </c>
      <c r="G51" s="29">
        <f>MIN((F51+E51),$I$10)</f>
        <v>143</v>
      </c>
    </row>
    <row r="52" spans="1:7" ht="15" x14ac:dyDescent="0.2">
      <c r="A52" s="7">
        <v>764609208</v>
      </c>
      <c r="B52" s="4">
        <v>51090</v>
      </c>
      <c r="C52" s="2" t="s">
        <v>2</v>
      </c>
      <c r="D52" s="8">
        <v>41321</v>
      </c>
      <c r="E52" s="31">
        <v>0</v>
      </c>
      <c r="F52" s="31">
        <v>0</v>
      </c>
      <c r="G52" s="29">
        <f>MIN((F52+E52),$I$10)</f>
        <v>0</v>
      </c>
    </row>
    <row r="53" spans="1:7" ht="15" x14ac:dyDescent="0.2">
      <c r="A53" s="7">
        <v>764609208</v>
      </c>
      <c r="B53" s="4">
        <v>51109</v>
      </c>
      <c r="C53" s="5" t="s">
        <v>1</v>
      </c>
      <c r="D53" s="8">
        <v>41324</v>
      </c>
      <c r="E53" s="31">
        <v>3500</v>
      </c>
      <c r="F53" s="31">
        <v>0</v>
      </c>
      <c r="G53" s="29">
        <f>MIN((F53+E53),$I$10)</f>
        <v>3500</v>
      </c>
    </row>
    <row r="54" spans="1:7" ht="15" x14ac:dyDescent="0.2">
      <c r="A54" s="7">
        <v>764609208</v>
      </c>
      <c r="B54" s="4">
        <v>51089</v>
      </c>
      <c r="C54" s="5" t="s">
        <v>1</v>
      </c>
      <c r="D54" s="8">
        <v>41334</v>
      </c>
      <c r="E54" s="31">
        <v>350</v>
      </c>
      <c r="F54" s="31">
        <v>0</v>
      </c>
      <c r="G54" s="29">
        <f>MIN((F54+E54),$I$10)</f>
        <v>350</v>
      </c>
    </row>
    <row r="55" spans="1:7" ht="15" x14ac:dyDescent="0.2">
      <c r="A55" s="7">
        <v>764609208</v>
      </c>
      <c r="B55" s="4">
        <v>51063</v>
      </c>
      <c r="C55" s="5" t="s">
        <v>1</v>
      </c>
      <c r="D55" s="8">
        <v>41335</v>
      </c>
      <c r="E55" s="31">
        <v>850</v>
      </c>
      <c r="F55" s="31">
        <v>0</v>
      </c>
      <c r="G55" s="29">
        <f>MIN((F55+E55),$I$10)</f>
        <v>850</v>
      </c>
    </row>
    <row r="56" spans="1:7" ht="15" x14ac:dyDescent="0.2">
      <c r="A56" s="7">
        <v>764609208</v>
      </c>
      <c r="B56" s="4">
        <v>51062</v>
      </c>
      <c r="C56" s="5" t="s">
        <v>1</v>
      </c>
      <c r="D56" s="8">
        <v>41335</v>
      </c>
      <c r="E56" s="31">
        <v>270</v>
      </c>
      <c r="F56" s="31">
        <v>0</v>
      </c>
      <c r="G56" s="29">
        <f>MIN((F56+E56),$I$10)</f>
        <v>270</v>
      </c>
    </row>
    <row r="57" spans="1:7" ht="15" x14ac:dyDescent="0.2">
      <c r="A57" s="7">
        <v>764609208</v>
      </c>
      <c r="B57" s="4">
        <v>51163</v>
      </c>
      <c r="C57" s="2" t="s">
        <v>2</v>
      </c>
      <c r="D57" s="8">
        <v>41344</v>
      </c>
      <c r="E57" s="31">
        <v>0</v>
      </c>
      <c r="F57" s="31">
        <v>0</v>
      </c>
      <c r="G57" s="29">
        <f>MIN((F57+E57),$I$10)</f>
        <v>0</v>
      </c>
    </row>
    <row r="58" spans="1:7" ht="15" x14ac:dyDescent="0.2">
      <c r="A58" s="7">
        <v>764609208</v>
      </c>
      <c r="B58" s="4">
        <v>51170</v>
      </c>
      <c r="C58" s="2" t="s">
        <v>2</v>
      </c>
      <c r="D58" s="8">
        <v>41351</v>
      </c>
      <c r="E58" s="31">
        <v>0</v>
      </c>
      <c r="F58" s="31">
        <v>0</v>
      </c>
      <c r="G58" s="29">
        <f>MIN((F58+E58),$I$10)</f>
        <v>0</v>
      </c>
    </row>
    <row r="59" spans="1:7" ht="15" x14ac:dyDescent="0.2">
      <c r="A59" s="7">
        <v>764609208</v>
      </c>
      <c r="B59" s="4">
        <v>51171</v>
      </c>
      <c r="C59" s="5" t="s">
        <v>3</v>
      </c>
      <c r="D59" s="8">
        <v>41351</v>
      </c>
      <c r="E59" s="31">
        <v>0</v>
      </c>
      <c r="F59" s="31">
        <v>1500</v>
      </c>
      <c r="G59" s="29">
        <f>MIN((F59+E59),$I$10)</f>
        <v>1500</v>
      </c>
    </row>
    <row r="60" spans="1:7" ht="15" x14ac:dyDescent="0.2">
      <c r="A60" s="7">
        <v>764609208</v>
      </c>
      <c r="B60" s="4">
        <v>51094</v>
      </c>
      <c r="C60" s="5" t="s">
        <v>1</v>
      </c>
      <c r="D60" s="8">
        <v>41353</v>
      </c>
      <c r="E60" s="31">
        <v>4900</v>
      </c>
      <c r="F60" s="31">
        <v>0</v>
      </c>
      <c r="G60" s="29">
        <f>MIN((F60+E60),$I$10)</f>
        <v>4900</v>
      </c>
    </row>
    <row r="61" spans="1:7" ht="15" x14ac:dyDescent="0.2">
      <c r="A61" s="7">
        <v>764609208</v>
      </c>
      <c r="B61" s="4">
        <v>51100</v>
      </c>
      <c r="C61" s="5" t="s">
        <v>1</v>
      </c>
      <c r="D61" s="8">
        <v>41356</v>
      </c>
      <c r="E61" s="31">
        <v>200</v>
      </c>
      <c r="F61" s="31">
        <v>0</v>
      </c>
      <c r="G61" s="29">
        <f>MIN((F61+E61),$I$10)</f>
        <v>200</v>
      </c>
    </row>
    <row r="62" spans="1:7" ht="15" x14ac:dyDescent="0.2">
      <c r="A62" s="7">
        <v>764609208</v>
      </c>
      <c r="B62" s="4">
        <v>51091</v>
      </c>
      <c r="C62" s="5" t="s">
        <v>1</v>
      </c>
      <c r="D62" s="8">
        <v>41357</v>
      </c>
      <c r="E62" s="31">
        <v>1000</v>
      </c>
      <c r="F62" s="31">
        <v>0</v>
      </c>
      <c r="G62" s="29">
        <f>MIN((F62+E62),$I$10)</f>
        <v>1000</v>
      </c>
    </row>
    <row r="63" spans="1:7" ht="15" x14ac:dyDescent="0.2">
      <c r="A63" s="7">
        <v>764609208</v>
      </c>
      <c r="B63" s="4">
        <v>51167</v>
      </c>
      <c r="C63" s="5" t="s">
        <v>1</v>
      </c>
      <c r="D63" s="8">
        <v>41369</v>
      </c>
      <c r="E63" s="31">
        <v>770</v>
      </c>
      <c r="F63" s="31">
        <v>0</v>
      </c>
      <c r="G63" s="29">
        <f>MIN((F63+E63),$I$10)</f>
        <v>770</v>
      </c>
    </row>
    <row r="64" spans="1:7" ht="15" x14ac:dyDescent="0.2">
      <c r="A64" s="7">
        <v>764609208</v>
      </c>
      <c r="B64" s="4">
        <v>51159</v>
      </c>
      <c r="C64" s="5" t="s">
        <v>3</v>
      </c>
      <c r="D64" s="8">
        <v>41382</v>
      </c>
      <c r="E64" s="31">
        <v>0</v>
      </c>
      <c r="F64" s="31">
        <v>1100</v>
      </c>
      <c r="G64" s="29">
        <f>MIN((F64+E64),$I$10)</f>
        <v>1100</v>
      </c>
    </row>
    <row r="65" spans="1:7" ht="15" x14ac:dyDescent="0.2">
      <c r="A65" s="7">
        <v>764609208</v>
      </c>
      <c r="B65" s="4">
        <v>51232</v>
      </c>
      <c r="C65" s="5" t="s">
        <v>1</v>
      </c>
      <c r="D65" s="8">
        <v>41388</v>
      </c>
      <c r="E65" s="31">
        <v>2200</v>
      </c>
      <c r="F65" s="31">
        <v>0</v>
      </c>
      <c r="G65" s="29">
        <f>MIN((F65+E65),$I$10)</f>
        <v>2200</v>
      </c>
    </row>
    <row r="66" spans="1:7" ht="15" x14ac:dyDescent="0.2">
      <c r="A66" s="7">
        <v>764609208</v>
      </c>
      <c r="B66" s="4">
        <v>51183</v>
      </c>
      <c r="C66" s="5" t="s">
        <v>1</v>
      </c>
      <c r="D66" s="8">
        <v>41390</v>
      </c>
      <c r="E66" s="31">
        <v>9260</v>
      </c>
      <c r="F66" s="31">
        <v>0</v>
      </c>
      <c r="G66" s="29">
        <f>MIN((F66+E66),$I$10)</f>
        <v>5000</v>
      </c>
    </row>
    <row r="67" spans="1:7" ht="15" x14ac:dyDescent="0.2">
      <c r="A67" s="7">
        <v>764609208</v>
      </c>
      <c r="B67" s="4">
        <v>51144</v>
      </c>
      <c r="C67" s="5" t="s">
        <v>1</v>
      </c>
      <c r="D67" s="8">
        <v>41402</v>
      </c>
      <c r="E67" s="31">
        <v>600</v>
      </c>
      <c r="F67" s="31">
        <v>0</v>
      </c>
      <c r="G67" s="29">
        <f>MIN((F67+E67),$I$10)</f>
        <v>600</v>
      </c>
    </row>
    <row r="68" spans="1:7" ht="15" x14ac:dyDescent="0.2">
      <c r="A68" s="7">
        <v>764609208</v>
      </c>
      <c r="B68" s="4">
        <v>51179</v>
      </c>
      <c r="C68" s="2" t="s">
        <v>2</v>
      </c>
      <c r="D68" s="8">
        <v>41407</v>
      </c>
      <c r="E68" s="31">
        <v>0</v>
      </c>
      <c r="F68" s="31">
        <v>0</v>
      </c>
      <c r="G68" s="29">
        <f>MIN((F68+E68),$I$10)</f>
        <v>0</v>
      </c>
    </row>
    <row r="69" spans="1:7" ht="15" x14ac:dyDescent="0.2">
      <c r="A69" s="7">
        <v>764609208</v>
      </c>
      <c r="B69" s="4">
        <v>51139</v>
      </c>
      <c r="C69" s="2" t="s">
        <v>2</v>
      </c>
      <c r="D69" s="8">
        <v>41427</v>
      </c>
      <c r="E69" s="31">
        <v>0</v>
      </c>
      <c r="F69" s="31">
        <v>0</v>
      </c>
      <c r="G69" s="29">
        <f>MIN((F69+E69),$I$10)</f>
        <v>0</v>
      </c>
    </row>
    <row r="70" spans="1:7" ht="15" x14ac:dyDescent="0.2">
      <c r="A70" s="7">
        <v>764609208</v>
      </c>
      <c r="B70" s="4">
        <v>51136</v>
      </c>
      <c r="C70" s="5" t="s">
        <v>1</v>
      </c>
      <c r="D70" s="8">
        <v>41430</v>
      </c>
      <c r="E70" s="31">
        <v>1200</v>
      </c>
      <c r="F70" s="31">
        <v>0</v>
      </c>
      <c r="G70" s="29">
        <f>MIN((F70+E70),$I$10)</f>
        <v>1200</v>
      </c>
    </row>
    <row r="71" spans="1:7" ht="15" x14ac:dyDescent="0.2">
      <c r="A71" s="7">
        <v>764609208</v>
      </c>
      <c r="B71" s="4">
        <v>51138</v>
      </c>
      <c r="C71" s="5" t="s">
        <v>1</v>
      </c>
      <c r="D71" s="8">
        <v>41432</v>
      </c>
      <c r="E71" s="31">
        <v>2000</v>
      </c>
      <c r="F71" s="31">
        <v>0</v>
      </c>
      <c r="G71" s="29">
        <f>MIN((F71+E71),$I$10)</f>
        <v>2000</v>
      </c>
    </row>
    <row r="72" spans="1:7" ht="15" x14ac:dyDescent="0.2">
      <c r="A72" s="7">
        <v>764609208</v>
      </c>
      <c r="B72" s="4">
        <v>51160</v>
      </c>
      <c r="C72" s="2" t="s">
        <v>2</v>
      </c>
      <c r="D72" s="8">
        <v>41433</v>
      </c>
      <c r="E72" s="31">
        <v>0</v>
      </c>
      <c r="F72" s="31">
        <v>0</v>
      </c>
      <c r="G72" s="29">
        <f>MIN((F72+E72),$I$10)</f>
        <v>0</v>
      </c>
    </row>
    <row r="73" spans="1:7" ht="15" x14ac:dyDescent="0.2">
      <c r="A73" s="7">
        <v>764609208</v>
      </c>
      <c r="B73" s="4">
        <v>51168</v>
      </c>
      <c r="C73" s="5" t="s">
        <v>3</v>
      </c>
      <c r="D73" s="8">
        <v>41434</v>
      </c>
      <c r="E73" s="31">
        <v>0</v>
      </c>
      <c r="F73" s="31">
        <v>4000</v>
      </c>
      <c r="G73" s="29">
        <f>MIN((F73+E73),$I$10)</f>
        <v>4000</v>
      </c>
    </row>
    <row r="74" spans="1:7" ht="15" x14ac:dyDescent="0.2">
      <c r="A74" s="7">
        <v>764609208</v>
      </c>
      <c r="B74" s="4">
        <v>51188</v>
      </c>
      <c r="C74" s="5" t="s">
        <v>3</v>
      </c>
      <c r="D74" s="8">
        <v>41434</v>
      </c>
      <c r="E74" s="31">
        <v>0</v>
      </c>
      <c r="F74" s="31">
        <v>3000</v>
      </c>
      <c r="G74" s="29">
        <f>MIN((F74+E74),$I$10)</f>
        <v>3000</v>
      </c>
    </row>
    <row r="75" spans="1:7" ht="15" x14ac:dyDescent="0.2">
      <c r="A75" s="7">
        <v>764609208</v>
      </c>
      <c r="B75" s="4">
        <v>51166</v>
      </c>
      <c r="C75" s="2" t="s">
        <v>2</v>
      </c>
      <c r="D75" s="8">
        <v>41436</v>
      </c>
      <c r="E75" s="31">
        <v>0</v>
      </c>
      <c r="F75" s="31">
        <v>0</v>
      </c>
      <c r="G75" s="29">
        <f>MIN((F75+E75),$I$10)</f>
        <v>0</v>
      </c>
    </row>
    <row r="76" spans="1:7" ht="15" x14ac:dyDescent="0.2">
      <c r="A76" s="7">
        <v>764609208</v>
      </c>
      <c r="B76" s="4">
        <v>51164</v>
      </c>
      <c r="C76" s="2" t="s">
        <v>2</v>
      </c>
      <c r="D76" s="8">
        <v>41445</v>
      </c>
      <c r="E76" s="31">
        <v>0</v>
      </c>
      <c r="F76" s="31">
        <v>0</v>
      </c>
      <c r="G76" s="29">
        <f>MIN((F76+E76),$I$10)</f>
        <v>0</v>
      </c>
    </row>
    <row r="77" spans="1:7" ht="15" x14ac:dyDescent="0.2">
      <c r="A77" s="7">
        <v>764609208</v>
      </c>
      <c r="B77" s="4">
        <v>51162</v>
      </c>
      <c r="C77" s="2" t="s">
        <v>2</v>
      </c>
      <c r="D77" s="8">
        <v>41445</v>
      </c>
      <c r="E77" s="31">
        <v>0</v>
      </c>
      <c r="F77" s="31">
        <v>0</v>
      </c>
      <c r="G77" s="29">
        <f>MIN((F77+E77),$I$10)</f>
        <v>0</v>
      </c>
    </row>
    <row r="78" spans="1:7" ht="15" x14ac:dyDescent="0.2">
      <c r="A78" s="7">
        <v>764609208</v>
      </c>
      <c r="B78" s="4">
        <v>51233</v>
      </c>
      <c r="C78" s="5" t="s">
        <v>3</v>
      </c>
      <c r="D78" s="8">
        <v>41450</v>
      </c>
      <c r="E78" s="31">
        <v>0</v>
      </c>
      <c r="F78" s="31">
        <v>2400</v>
      </c>
      <c r="G78" s="29">
        <f>MIN((F78+E78),$I$10)</f>
        <v>2400</v>
      </c>
    </row>
    <row r="79" spans="1:7" ht="15" x14ac:dyDescent="0.2">
      <c r="A79" s="7">
        <v>764609208</v>
      </c>
      <c r="B79" s="4">
        <v>51169</v>
      </c>
      <c r="C79" s="5" t="s">
        <v>1</v>
      </c>
      <c r="D79" s="8">
        <v>41451</v>
      </c>
      <c r="E79" s="31">
        <v>500</v>
      </c>
      <c r="F79" s="31">
        <v>0</v>
      </c>
      <c r="G79" s="29">
        <f>MIN((F79+E79),$I$10)</f>
        <v>500</v>
      </c>
    </row>
    <row r="80" spans="1:7" ht="15" x14ac:dyDescent="0.2">
      <c r="A80" s="7">
        <v>764609208</v>
      </c>
      <c r="B80" s="4">
        <v>51175</v>
      </c>
      <c r="C80" s="2" t="s">
        <v>2</v>
      </c>
      <c r="D80" s="8">
        <v>41452</v>
      </c>
      <c r="E80" s="31">
        <v>0</v>
      </c>
      <c r="F80" s="31">
        <v>0</v>
      </c>
      <c r="G80" s="29">
        <f>MIN((F80+E80),$I$10)</f>
        <v>0</v>
      </c>
    </row>
    <row r="81" spans="1:7" ht="15" x14ac:dyDescent="0.2">
      <c r="A81" s="7">
        <v>764609208</v>
      </c>
      <c r="B81" s="4">
        <v>51173</v>
      </c>
      <c r="C81" s="2" t="s">
        <v>2</v>
      </c>
      <c r="D81" s="8">
        <v>41452</v>
      </c>
      <c r="E81" s="31">
        <v>0</v>
      </c>
      <c r="F81" s="31">
        <v>0</v>
      </c>
      <c r="G81" s="29">
        <f>MIN((F81+E81),$I$10)</f>
        <v>0</v>
      </c>
    </row>
    <row r="82" spans="1:7" ht="15" x14ac:dyDescent="0.2">
      <c r="A82" s="7">
        <v>764609208</v>
      </c>
      <c r="B82" s="4">
        <v>51174</v>
      </c>
      <c r="C82" s="2" t="s">
        <v>2</v>
      </c>
      <c r="D82" s="8">
        <v>41452</v>
      </c>
      <c r="E82" s="31">
        <v>0</v>
      </c>
      <c r="F82" s="31">
        <v>0</v>
      </c>
      <c r="G82" s="29">
        <f>MIN((F82+E82),$I$10)</f>
        <v>0</v>
      </c>
    </row>
    <row r="83" spans="1:7" ht="15" x14ac:dyDescent="0.2">
      <c r="A83" s="7">
        <v>764609208</v>
      </c>
      <c r="B83" s="4">
        <v>51161</v>
      </c>
      <c r="C83" s="5" t="s">
        <v>1</v>
      </c>
      <c r="D83" s="8">
        <v>41452</v>
      </c>
      <c r="E83" s="31">
        <v>67.5</v>
      </c>
      <c r="F83" s="31">
        <v>0</v>
      </c>
      <c r="G83" s="29">
        <f>MIN((F83+E83),$I$10)</f>
        <v>67.5</v>
      </c>
    </row>
    <row r="84" spans="1:7" ht="15" x14ac:dyDescent="0.2">
      <c r="A84" s="7">
        <v>764609208</v>
      </c>
      <c r="B84" s="4">
        <v>51184</v>
      </c>
      <c r="C84" s="2" t="s">
        <v>2</v>
      </c>
      <c r="D84" s="8">
        <v>41452</v>
      </c>
      <c r="E84" s="31">
        <v>0</v>
      </c>
      <c r="F84" s="31">
        <v>0</v>
      </c>
      <c r="G84" s="29">
        <f>MIN((F84+E84),$I$10)</f>
        <v>0</v>
      </c>
    </row>
    <row r="85" spans="1:7" ht="15" x14ac:dyDescent="0.2">
      <c r="A85" s="7">
        <v>764609208</v>
      </c>
      <c r="B85" s="4">
        <v>51176</v>
      </c>
      <c r="C85" s="2" t="s">
        <v>2</v>
      </c>
      <c r="D85" s="8">
        <v>41452</v>
      </c>
      <c r="E85" s="31">
        <v>0</v>
      </c>
      <c r="F85" s="31">
        <v>0</v>
      </c>
      <c r="G85" s="29">
        <f>MIN((F85+E85),$I$10)</f>
        <v>0</v>
      </c>
    </row>
    <row r="86" spans="1:7" ht="15" x14ac:dyDescent="0.2">
      <c r="A86" s="7">
        <v>764609208</v>
      </c>
      <c r="B86" s="4">
        <v>51008</v>
      </c>
      <c r="C86" s="5" t="s">
        <v>1</v>
      </c>
      <c r="D86" s="8">
        <v>41458</v>
      </c>
      <c r="E86" s="31">
        <v>650</v>
      </c>
      <c r="F86" s="31">
        <v>0</v>
      </c>
      <c r="G86" s="29">
        <f>MIN((F86+E86),$I$10)</f>
        <v>650</v>
      </c>
    </row>
    <row r="87" spans="1:7" ht="15" x14ac:dyDescent="0.2">
      <c r="A87" s="7">
        <v>764609208</v>
      </c>
      <c r="B87" s="4">
        <v>51007</v>
      </c>
      <c r="C87" s="5" t="s">
        <v>1</v>
      </c>
      <c r="D87" s="8">
        <v>41458</v>
      </c>
      <c r="E87" s="31">
        <v>777</v>
      </c>
      <c r="F87" s="31">
        <v>0</v>
      </c>
      <c r="G87" s="29">
        <f>MIN((F87+E87),$I$10)</f>
        <v>777</v>
      </c>
    </row>
    <row r="88" spans="1:7" ht="15" x14ac:dyDescent="0.2">
      <c r="A88" s="7">
        <v>764609208</v>
      </c>
      <c r="B88" s="4">
        <v>51055</v>
      </c>
      <c r="C88" s="5" t="s">
        <v>1</v>
      </c>
      <c r="D88" s="8">
        <v>41466</v>
      </c>
      <c r="E88" s="31">
        <v>1200</v>
      </c>
      <c r="F88" s="31">
        <v>0</v>
      </c>
      <c r="G88" s="29">
        <f>MIN((F88+E88),$I$10)</f>
        <v>1200</v>
      </c>
    </row>
    <row r="89" spans="1:7" ht="15" x14ac:dyDescent="0.2">
      <c r="A89" s="7">
        <v>764609208</v>
      </c>
      <c r="B89" s="4">
        <v>51045</v>
      </c>
      <c r="C89" s="5" t="s">
        <v>3</v>
      </c>
      <c r="D89" s="8">
        <v>41494</v>
      </c>
      <c r="E89" s="31">
        <v>0</v>
      </c>
      <c r="F89" s="31">
        <v>1500</v>
      </c>
      <c r="G89" s="29">
        <f>MIN((F89+E89),$I$10)</f>
        <v>1500</v>
      </c>
    </row>
    <row r="90" spans="1:7" ht="15" x14ac:dyDescent="0.2">
      <c r="A90" s="7">
        <v>764609208</v>
      </c>
      <c r="B90" s="4">
        <v>51189</v>
      </c>
      <c r="C90" s="5" t="s">
        <v>1</v>
      </c>
      <c r="D90" s="8">
        <v>41498</v>
      </c>
      <c r="E90" s="31">
        <v>363</v>
      </c>
      <c r="F90" s="31">
        <v>0</v>
      </c>
      <c r="G90" s="29">
        <f>MIN((F90+E90),$I$10)</f>
        <v>363</v>
      </c>
    </row>
    <row r="91" spans="1:7" ht="15" x14ac:dyDescent="0.2">
      <c r="A91" s="7">
        <v>764609208</v>
      </c>
      <c r="B91" s="4">
        <v>51228</v>
      </c>
      <c r="C91" s="2" t="s">
        <v>2</v>
      </c>
      <c r="D91" s="8">
        <v>41513</v>
      </c>
      <c r="E91" s="31">
        <v>0</v>
      </c>
      <c r="F91" s="31">
        <v>0</v>
      </c>
      <c r="G91" s="29">
        <f>MIN((F91+E91),$I$10)</f>
        <v>0</v>
      </c>
    </row>
    <row r="92" spans="1:7" ht="15" x14ac:dyDescent="0.2">
      <c r="A92" s="7">
        <v>764609208</v>
      </c>
      <c r="B92" s="4">
        <v>51215</v>
      </c>
      <c r="C92" s="5" t="s">
        <v>1</v>
      </c>
      <c r="D92" s="8">
        <v>41517</v>
      </c>
      <c r="E92" s="31">
        <v>2200</v>
      </c>
      <c r="F92" s="31">
        <v>0</v>
      </c>
      <c r="G92" s="29">
        <f>MIN((F92+E92),$I$10)</f>
        <v>2200</v>
      </c>
    </row>
    <row r="93" spans="1:7" ht="15" x14ac:dyDescent="0.2">
      <c r="A93" s="7">
        <v>764609208</v>
      </c>
      <c r="B93" s="4">
        <v>51123</v>
      </c>
      <c r="C93" s="5" t="s">
        <v>3</v>
      </c>
      <c r="D93" s="8">
        <v>41521</v>
      </c>
      <c r="E93" s="31">
        <v>0</v>
      </c>
      <c r="F93" s="31">
        <v>2000</v>
      </c>
      <c r="G93" s="29">
        <f>MIN((F93+E93),$I$10)</f>
        <v>2000</v>
      </c>
    </row>
    <row r="94" spans="1:7" ht="15" x14ac:dyDescent="0.2">
      <c r="A94" s="7">
        <v>764609208</v>
      </c>
      <c r="B94" s="4">
        <v>51227</v>
      </c>
      <c r="C94" s="5" t="s">
        <v>1</v>
      </c>
      <c r="D94" s="8">
        <v>41522</v>
      </c>
      <c r="E94" s="31">
        <v>2140</v>
      </c>
      <c r="F94" s="31">
        <v>0</v>
      </c>
      <c r="G94" s="29">
        <f>MIN((F94+E94),$I$10)</f>
        <v>2140</v>
      </c>
    </row>
    <row r="95" spans="1:7" ht="15" x14ac:dyDescent="0.2">
      <c r="A95" s="7">
        <v>764609208</v>
      </c>
      <c r="B95" s="4">
        <v>51218</v>
      </c>
      <c r="C95" s="5" t="s">
        <v>1</v>
      </c>
      <c r="D95" s="8">
        <v>41543</v>
      </c>
      <c r="E95" s="31">
        <v>3500</v>
      </c>
      <c r="F95" s="31">
        <v>0</v>
      </c>
      <c r="G95" s="29">
        <f>MIN((F95+E95),$I$10)</f>
        <v>3500</v>
      </c>
    </row>
    <row r="96" spans="1:7" ht="15" x14ac:dyDescent="0.2">
      <c r="A96" s="7">
        <v>764609208</v>
      </c>
      <c r="B96" s="4">
        <v>51226</v>
      </c>
      <c r="C96" s="2" t="s">
        <v>2</v>
      </c>
      <c r="D96" s="8">
        <v>41547</v>
      </c>
      <c r="E96" s="31">
        <v>0</v>
      </c>
      <c r="F96" s="31">
        <v>0</v>
      </c>
      <c r="G96" s="29">
        <f>MIN((F96+E96),$I$10)</f>
        <v>0</v>
      </c>
    </row>
    <row r="97" spans="1:7" ht="15" x14ac:dyDescent="0.2">
      <c r="A97" s="7">
        <v>764609208</v>
      </c>
      <c r="B97" s="4">
        <v>51229</v>
      </c>
      <c r="C97" s="2" t="s">
        <v>2</v>
      </c>
      <c r="D97" s="8">
        <v>41557</v>
      </c>
      <c r="E97" s="31">
        <v>0</v>
      </c>
      <c r="F97" s="31">
        <v>0</v>
      </c>
      <c r="G97" s="29">
        <f>MIN((F97+E97),$I$10)</f>
        <v>0</v>
      </c>
    </row>
    <row r="98" spans="1:7" ht="15" x14ac:dyDescent="0.2">
      <c r="A98" s="7">
        <v>764609208</v>
      </c>
      <c r="B98" s="4">
        <v>51061</v>
      </c>
      <c r="C98" s="5" t="s">
        <v>3</v>
      </c>
      <c r="D98" s="8">
        <v>41559</v>
      </c>
      <c r="E98" s="31">
        <v>0</v>
      </c>
      <c r="F98" s="31">
        <v>1000</v>
      </c>
      <c r="G98" s="29">
        <f>MIN((F98+E98),$I$10)</f>
        <v>1000</v>
      </c>
    </row>
    <row r="99" spans="1:7" ht="15" x14ac:dyDescent="0.2">
      <c r="A99" s="7">
        <v>764609208</v>
      </c>
      <c r="B99" s="4">
        <v>51128</v>
      </c>
      <c r="C99" s="5" t="s">
        <v>1</v>
      </c>
      <c r="D99" s="8">
        <v>41572</v>
      </c>
      <c r="E99" s="31">
        <v>620</v>
      </c>
      <c r="F99" s="31">
        <v>0</v>
      </c>
      <c r="G99" s="29">
        <f>MIN((F99+E99),$I$10)</f>
        <v>620</v>
      </c>
    </row>
    <row r="100" spans="1:7" ht="15" x14ac:dyDescent="0.2">
      <c r="A100" s="7">
        <v>764609208</v>
      </c>
      <c r="B100" s="4">
        <v>51062</v>
      </c>
      <c r="C100" s="5" t="s">
        <v>1</v>
      </c>
      <c r="D100" s="8">
        <v>41573</v>
      </c>
      <c r="E100" s="31">
        <v>3500</v>
      </c>
      <c r="F100" s="31">
        <v>0</v>
      </c>
      <c r="G100" s="29">
        <f>MIN((F100+E100),$I$10)</f>
        <v>3500</v>
      </c>
    </row>
    <row r="101" spans="1:7" ht="15" x14ac:dyDescent="0.2">
      <c r="A101" s="7">
        <v>764609208</v>
      </c>
      <c r="B101" s="4">
        <v>51033</v>
      </c>
      <c r="C101" s="5" t="s">
        <v>3</v>
      </c>
      <c r="D101" s="8">
        <v>41596</v>
      </c>
      <c r="E101" s="31">
        <v>0</v>
      </c>
      <c r="F101" s="31">
        <v>2500</v>
      </c>
      <c r="G101" s="29">
        <f>MIN((F101+E101),$I$10)</f>
        <v>2500</v>
      </c>
    </row>
    <row r="102" spans="1:7" ht="15" x14ac:dyDescent="0.2">
      <c r="A102" s="7">
        <v>764609208</v>
      </c>
      <c r="B102" s="4">
        <v>51027</v>
      </c>
      <c r="C102" s="5" t="s">
        <v>1</v>
      </c>
      <c r="D102" s="8">
        <v>41599</v>
      </c>
      <c r="E102" s="31">
        <v>547</v>
      </c>
      <c r="F102" s="31">
        <v>0</v>
      </c>
      <c r="G102" s="29">
        <f>MIN((F102+E102),$I$10)</f>
        <v>547</v>
      </c>
    </row>
    <row r="103" spans="1:7" ht="15" x14ac:dyDescent="0.2">
      <c r="A103" s="7">
        <v>764609208</v>
      </c>
      <c r="B103" s="4">
        <v>51054</v>
      </c>
      <c r="C103" s="5" t="s">
        <v>3</v>
      </c>
      <c r="D103" s="8">
        <v>41607</v>
      </c>
      <c r="E103" s="31">
        <v>0</v>
      </c>
      <c r="F103" s="31">
        <v>1000</v>
      </c>
      <c r="G103" s="29">
        <f>MIN((F103+E103),$I$10)</f>
        <v>1000</v>
      </c>
    </row>
    <row r="104" spans="1:7" ht="15" x14ac:dyDescent="0.2">
      <c r="A104" s="7">
        <v>764609208</v>
      </c>
      <c r="B104" s="4">
        <v>51011</v>
      </c>
      <c r="C104" s="5" t="s">
        <v>1</v>
      </c>
      <c r="D104" s="8">
        <v>41652</v>
      </c>
      <c r="E104" s="31">
        <v>2400</v>
      </c>
      <c r="F104" s="31">
        <v>0</v>
      </c>
      <c r="G104" s="29">
        <f>MIN((F104+E104),$I$10)</f>
        <v>2400</v>
      </c>
    </row>
    <row r="105" spans="1:7" ht="15" x14ac:dyDescent="0.2">
      <c r="A105" s="7">
        <v>764609208</v>
      </c>
      <c r="B105" s="4">
        <v>51019</v>
      </c>
      <c r="C105" s="5" t="s">
        <v>1</v>
      </c>
      <c r="D105" s="8">
        <v>41653</v>
      </c>
      <c r="E105" s="31">
        <v>250</v>
      </c>
      <c r="F105" s="31">
        <v>0</v>
      </c>
      <c r="G105" s="29">
        <f>MIN((F105+E105),$I$10)</f>
        <v>250</v>
      </c>
    </row>
    <row r="106" spans="1:7" ht="15" x14ac:dyDescent="0.2">
      <c r="A106" s="7">
        <v>764609208</v>
      </c>
      <c r="B106" s="4">
        <v>51028</v>
      </c>
      <c r="C106" s="5" t="s">
        <v>1</v>
      </c>
      <c r="D106" s="8">
        <v>41662</v>
      </c>
      <c r="E106" s="31">
        <v>220</v>
      </c>
      <c r="F106" s="31">
        <v>0</v>
      </c>
      <c r="G106" s="29">
        <f>MIN((F106+E106),$I$10)</f>
        <v>220</v>
      </c>
    </row>
    <row r="107" spans="1:7" ht="15" x14ac:dyDescent="0.2">
      <c r="A107" s="7">
        <v>764609208</v>
      </c>
      <c r="B107" s="4">
        <v>51092</v>
      </c>
      <c r="C107" s="5" t="s">
        <v>1</v>
      </c>
      <c r="D107" s="8">
        <v>41663</v>
      </c>
      <c r="E107" s="31">
        <v>925</v>
      </c>
      <c r="F107" s="31">
        <v>0</v>
      </c>
      <c r="G107" s="29">
        <f>MIN((F107+E107),$I$10)</f>
        <v>925</v>
      </c>
    </row>
    <row r="108" spans="1:7" ht="15" x14ac:dyDescent="0.2">
      <c r="A108" s="7">
        <v>764609208</v>
      </c>
      <c r="B108" s="4">
        <v>51095</v>
      </c>
      <c r="C108" s="5" t="s">
        <v>1</v>
      </c>
      <c r="D108" s="8">
        <v>41663</v>
      </c>
      <c r="E108" s="31">
        <v>860</v>
      </c>
      <c r="F108" s="31">
        <v>0</v>
      </c>
      <c r="G108" s="29">
        <f>MIN((F108+E108),$I$10)</f>
        <v>860</v>
      </c>
    </row>
    <row r="109" spans="1:7" ht="15" x14ac:dyDescent="0.2">
      <c r="A109" s="7">
        <v>764609208</v>
      </c>
      <c r="B109" s="4">
        <v>51045</v>
      </c>
      <c r="C109" s="5" t="s">
        <v>1</v>
      </c>
      <c r="D109" s="8">
        <v>41666</v>
      </c>
      <c r="E109" s="31">
        <v>1000</v>
      </c>
      <c r="F109" s="31">
        <v>0</v>
      </c>
      <c r="G109" s="29">
        <f>MIN((F109+E109),$I$10)</f>
        <v>1000</v>
      </c>
    </row>
    <row r="110" spans="1:7" ht="15" x14ac:dyDescent="0.2">
      <c r="A110" s="7">
        <v>764609208</v>
      </c>
      <c r="B110" s="4">
        <v>51039</v>
      </c>
      <c r="C110" s="5" t="s">
        <v>1</v>
      </c>
      <c r="D110" s="8">
        <v>41667</v>
      </c>
      <c r="E110" s="31">
        <v>865</v>
      </c>
      <c r="F110" s="31">
        <v>0</v>
      </c>
      <c r="G110" s="29">
        <f>MIN((F110+E110),$I$10)</f>
        <v>865</v>
      </c>
    </row>
    <row r="111" spans="1:7" ht="15" x14ac:dyDescent="0.2">
      <c r="A111" s="7">
        <v>764609208</v>
      </c>
      <c r="B111" s="4">
        <v>51037</v>
      </c>
      <c r="C111" s="5" t="s">
        <v>1</v>
      </c>
      <c r="D111" s="8">
        <v>41668</v>
      </c>
      <c r="E111" s="31">
        <v>324</v>
      </c>
      <c r="F111" s="31">
        <v>0</v>
      </c>
      <c r="G111" s="29">
        <f>MIN((F111+E111),$I$10)</f>
        <v>324</v>
      </c>
    </row>
    <row r="112" spans="1:7" ht="15" x14ac:dyDescent="0.2">
      <c r="A112" s="7">
        <v>764609208</v>
      </c>
      <c r="B112" s="4">
        <v>51038</v>
      </c>
      <c r="C112" s="5" t="s">
        <v>1</v>
      </c>
      <c r="D112" s="8">
        <v>41668</v>
      </c>
      <c r="E112" s="31">
        <v>330</v>
      </c>
      <c r="F112" s="31">
        <v>0</v>
      </c>
      <c r="G112" s="29">
        <f>MIN((F112+E112),$I$10)</f>
        <v>330</v>
      </c>
    </row>
    <row r="113" spans="1:7" ht="15" x14ac:dyDescent="0.2">
      <c r="A113" s="7">
        <v>764609208</v>
      </c>
      <c r="B113" s="4">
        <v>51036</v>
      </c>
      <c r="C113" s="5" t="s">
        <v>1</v>
      </c>
      <c r="D113" s="8">
        <v>41668</v>
      </c>
      <c r="E113" s="31">
        <v>320</v>
      </c>
      <c r="F113" s="31">
        <v>0</v>
      </c>
      <c r="G113" s="29">
        <f>MIN((F113+E113),$I$10)</f>
        <v>320</v>
      </c>
    </row>
    <row r="114" spans="1:7" ht="15" x14ac:dyDescent="0.2">
      <c r="A114" s="7">
        <v>764609208</v>
      </c>
      <c r="B114" s="4">
        <v>51044</v>
      </c>
      <c r="C114" s="5" t="s">
        <v>1</v>
      </c>
      <c r="D114" s="8">
        <v>41668</v>
      </c>
      <c r="E114" s="31">
        <v>925</v>
      </c>
      <c r="F114" s="31">
        <v>0</v>
      </c>
      <c r="G114" s="29">
        <f>MIN((F114+E114),$I$10)</f>
        <v>925</v>
      </c>
    </row>
    <row r="115" spans="1:7" ht="15" x14ac:dyDescent="0.2">
      <c r="A115" s="7">
        <v>764609208</v>
      </c>
      <c r="B115" s="4">
        <v>51046</v>
      </c>
      <c r="C115" s="5" t="s">
        <v>1</v>
      </c>
      <c r="D115" s="8">
        <v>41668</v>
      </c>
      <c r="E115" s="31">
        <v>1160</v>
      </c>
      <c r="F115" s="31">
        <v>0</v>
      </c>
      <c r="G115" s="29">
        <f>MIN((F115+E115),$I$10)</f>
        <v>1160</v>
      </c>
    </row>
    <row r="116" spans="1:7" ht="15" x14ac:dyDescent="0.2">
      <c r="A116" s="7">
        <v>764609208</v>
      </c>
      <c r="B116" s="4">
        <v>51035</v>
      </c>
      <c r="C116" s="5" t="s">
        <v>1</v>
      </c>
      <c r="D116" s="8">
        <v>41670</v>
      </c>
      <c r="E116" s="31">
        <v>366</v>
      </c>
      <c r="F116" s="31">
        <v>0</v>
      </c>
      <c r="G116" s="29">
        <f>MIN((F116+E116),$I$10)</f>
        <v>366</v>
      </c>
    </row>
    <row r="117" spans="1:7" ht="15" x14ac:dyDescent="0.2">
      <c r="A117" s="7">
        <v>764609208</v>
      </c>
      <c r="B117" s="4">
        <v>51094</v>
      </c>
      <c r="C117" s="5" t="s">
        <v>1</v>
      </c>
      <c r="D117" s="8">
        <v>41672</v>
      </c>
      <c r="E117" s="31">
        <v>366</v>
      </c>
      <c r="F117" s="31">
        <v>0</v>
      </c>
      <c r="G117" s="29">
        <f>MIN((F117+E117),$I$10)</f>
        <v>366</v>
      </c>
    </row>
    <row r="118" spans="1:7" ht="15" x14ac:dyDescent="0.2">
      <c r="A118" s="7">
        <v>764609208</v>
      </c>
      <c r="B118" s="4">
        <v>51093</v>
      </c>
      <c r="C118" s="2" t="s">
        <v>2</v>
      </c>
      <c r="D118" s="8">
        <v>41672</v>
      </c>
      <c r="E118" s="31">
        <v>0</v>
      </c>
      <c r="F118" s="31">
        <v>0</v>
      </c>
      <c r="G118" s="29">
        <f>MIN((F118+E118),$I$10)</f>
        <v>0</v>
      </c>
    </row>
    <row r="119" spans="1:7" ht="15" x14ac:dyDescent="0.2">
      <c r="A119" s="7">
        <v>764609208</v>
      </c>
      <c r="B119" s="4">
        <v>51026</v>
      </c>
      <c r="C119" s="5" t="s">
        <v>1</v>
      </c>
      <c r="D119" s="8">
        <v>41674</v>
      </c>
      <c r="E119" s="31">
        <v>2000</v>
      </c>
      <c r="F119" s="31">
        <v>0</v>
      </c>
      <c r="G119" s="29">
        <f>MIN((F119+E119),$I$10)</f>
        <v>2000</v>
      </c>
    </row>
    <row r="120" spans="1:7" ht="15" x14ac:dyDescent="0.2">
      <c r="A120" s="7">
        <v>764609208</v>
      </c>
      <c r="B120" s="4">
        <v>51087</v>
      </c>
      <c r="C120" s="2" t="s">
        <v>2</v>
      </c>
      <c r="D120" s="8">
        <v>41675</v>
      </c>
      <c r="E120" s="31">
        <v>0</v>
      </c>
      <c r="F120" s="31">
        <v>0</v>
      </c>
      <c r="G120" s="29">
        <f>MIN((F120+E120),$I$10)</f>
        <v>0</v>
      </c>
    </row>
    <row r="121" spans="1:7" ht="15" x14ac:dyDescent="0.2">
      <c r="A121" s="7">
        <v>764609208</v>
      </c>
      <c r="B121" s="4">
        <v>51043</v>
      </c>
      <c r="C121" s="5" t="s">
        <v>1</v>
      </c>
      <c r="D121" s="8">
        <v>41677</v>
      </c>
      <c r="E121" s="31">
        <v>1020</v>
      </c>
      <c r="F121" s="31">
        <v>0</v>
      </c>
      <c r="G121" s="29">
        <f>MIN((F121+E121),$I$10)</f>
        <v>1020</v>
      </c>
    </row>
    <row r="122" spans="1:7" ht="15" x14ac:dyDescent="0.2">
      <c r="A122" s="7">
        <v>764609208</v>
      </c>
      <c r="B122" s="4">
        <v>51032</v>
      </c>
      <c r="C122" s="5" t="s">
        <v>1</v>
      </c>
      <c r="D122" s="8">
        <v>41682</v>
      </c>
      <c r="E122" s="31">
        <v>400</v>
      </c>
      <c r="F122" s="31">
        <v>0</v>
      </c>
      <c r="G122" s="29">
        <f>MIN((F122+E122),$I$10)</f>
        <v>400</v>
      </c>
    </row>
    <row r="123" spans="1:7" ht="15" x14ac:dyDescent="0.2">
      <c r="A123" s="7">
        <v>764609208</v>
      </c>
      <c r="B123" s="4">
        <v>51051</v>
      </c>
      <c r="C123" s="5" t="s">
        <v>1</v>
      </c>
      <c r="D123" s="8">
        <v>41702</v>
      </c>
      <c r="E123" s="31">
        <v>570</v>
      </c>
      <c r="F123" s="31">
        <v>0</v>
      </c>
      <c r="G123" s="29">
        <f>MIN((F123+E123),$I$10)</f>
        <v>570</v>
      </c>
    </row>
    <row r="124" spans="1:7" ht="15" x14ac:dyDescent="0.2">
      <c r="A124" s="7">
        <v>764609208</v>
      </c>
      <c r="B124" s="4">
        <v>51052</v>
      </c>
      <c r="C124" s="5" t="s">
        <v>1</v>
      </c>
      <c r="D124" s="8">
        <v>41704</v>
      </c>
      <c r="E124" s="31">
        <v>500</v>
      </c>
      <c r="F124" s="31">
        <v>0</v>
      </c>
      <c r="G124" s="29">
        <f>MIN((F124+E124),$I$10)</f>
        <v>500</v>
      </c>
    </row>
    <row r="125" spans="1:7" ht="15" x14ac:dyDescent="0.2">
      <c r="A125" s="7">
        <v>764609208</v>
      </c>
      <c r="B125" s="4">
        <v>51004</v>
      </c>
      <c r="C125" s="5" t="s">
        <v>3</v>
      </c>
      <c r="D125" s="8">
        <v>41711</v>
      </c>
      <c r="E125" s="31">
        <v>0</v>
      </c>
      <c r="F125" s="31">
        <v>450</v>
      </c>
      <c r="G125" s="29">
        <f>MIN((F125+E125),$I$10)</f>
        <v>450</v>
      </c>
    </row>
    <row r="126" spans="1:7" ht="15" x14ac:dyDescent="0.2">
      <c r="A126" s="7">
        <v>764609208</v>
      </c>
      <c r="B126" s="4">
        <v>51066</v>
      </c>
      <c r="C126" s="5" t="s">
        <v>1</v>
      </c>
      <c r="D126" s="8">
        <v>41759</v>
      </c>
      <c r="E126" s="31">
        <v>700</v>
      </c>
      <c r="F126" s="31">
        <v>0</v>
      </c>
      <c r="G126" s="29">
        <f>MIN((F126+E126),$I$10)</f>
        <v>700</v>
      </c>
    </row>
    <row r="127" spans="1:7" ht="15" x14ac:dyDescent="0.2">
      <c r="A127" s="7">
        <v>764609208</v>
      </c>
      <c r="B127" s="4">
        <v>51029</v>
      </c>
      <c r="C127" s="5" t="s">
        <v>3</v>
      </c>
      <c r="D127" s="8">
        <v>41773</v>
      </c>
      <c r="E127" s="31">
        <v>0</v>
      </c>
      <c r="F127" s="31">
        <v>5000</v>
      </c>
      <c r="G127" s="29">
        <f>MIN((F127+E127),$I$10)</f>
        <v>5000</v>
      </c>
    </row>
    <row r="128" spans="1:7" ht="15" x14ac:dyDescent="0.2">
      <c r="A128" s="7">
        <v>764609208</v>
      </c>
      <c r="B128" s="4">
        <v>51107</v>
      </c>
      <c r="C128" s="5" t="s">
        <v>1</v>
      </c>
      <c r="D128" s="8">
        <v>41781</v>
      </c>
      <c r="E128" s="31">
        <v>1020</v>
      </c>
      <c r="F128" s="31">
        <v>0</v>
      </c>
      <c r="G128" s="29">
        <f>MIN((F128+E128),$I$10)</f>
        <v>1020</v>
      </c>
    </row>
    <row r="129" spans="1:7" ht="15" x14ac:dyDescent="0.2">
      <c r="A129" s="7">
        <v>764609208</v>
      </c>
      <c r="B129" s="4">
        <v>51090</v>
      </c>
      <c r="C129" s="5" t="s">
        <v>3</v>
      </c>
      <c r="D129" s="8">
        <v>41786</v>
      </c>
      <c r="E129" s="31">
        <v>0</v>
      </c>
      <c r="F129" s="31">
        <v>10000</v>
      </c>
      <c r="G129" s="29">
        <f>MIN((F129+E129),$I$10)</f>
        <v>5000</v>
      </c>
    </row>
    <row r="130" spans="1:7" ht="15" x14ac:dyDescent="0.2">
      <c r="A130" s="7">
        <v>764609208</v>
      </c>
      <c r="B130" s="4">
        <v>51129</v>
      </c>
      <c r="C130" s="5" t="s">
        <v>1</v>
      </c>
      <c r="D130" s="8">
        <v>41817</v>
      </c>
      <c r="E130" s="31">
        <v>80</v>
      </c>
      <c r="F130" s="31">
        <v>0</v>
      </c>
      <c r="G130" s="29">
        <f>MIN((F130+E130),$I$10)</f>
        <v>80</v>
      </c>
    </row>
    <row r="131" spans="1:7" ht="15" x14ac:dyDescent="0.2">
      <c r="A131" s="7">
        <v>764610708</v>
      </c>
      <c r="B131" s="4">
        <v>51060</v>
      </c>
      <c r="C131" s="5" t="s">
        <v>3</v>
      </c>
      <c r="D131" s="8">
        <v>41833</v>
      </c>
      <c r="E131" s="31">
        <v>0</v>
      </c>
      <c r="F131" s="31">
        <v>800</v>
      </c>
      <c r="G131" s="29">
        <f>MIN((F131+E131),$I$10)</f>
        <v>800</v>
      </c>
    </row>
    <row r="132" spans="1:7" ht="15" x14ac:dyDescent="0.2">
      <c r="A132" s="7">
        <v>764610708</v>
      </c>
      <c r="B132" s="4">
        <v>51113</v>
      </c>
      <c r="C132" s="5" t="s">
        <v>3</v>
      </c>
      <c r="D132" s="8">
        <v>41869</v>
      </c>
      <c r="E132" s="31">
        <v>0</v>
      </c>
      <c r="F132" s="31">
        <v>2000</v>
      </c>
      <c r="G132" s="29">
        <f>MIN((F132+E132),$I$10)</f>
        <v>2000</v>
      </c>
    </row>
    <row r="133" spans="1:7" ht="15" x14ac:dyDescent="0.2">
      <c r="A133" s="7">
        <v>764610708</v>
      </c>
      <c r="B133" s="4">
        <v>51167</v>
      </c>
      <c r="C133" s="5" t="s">
        <v>3</v>
      </c>
      <c r="D133" s="8">
        <v>41880</v>
      </c>
      <c r="E133" s="31">
        <v>0</v>
      </c>
      <c r="F133" s="31">
        <v>1500</v>
      </c>
      <c r="G133" s="29">
        <f>MIN((F133+E133),$I$10)</f>
        <v>1500</v>
      </c>
    </row>
    <row r="134" spans="1:7" ht="15" x14ac:dyDescent="0.2">
      <c r="A134" s="7">
        <v>764610708</v>
      </c>
      <c r="B134" s="4">
        <v>51124</v>
      </c>
      <c r="C134" s="5" t="s">
        <v>1</v>
      </c>
      <c r="D134" s="8">
        <v>41883</v>
      </c>
      <c r="E134" s="31">
        <v>3100</v>
      </c>
      <c r="F134" s="31">
        <v>0</v>
      </c>
      <c r="G134" s="29">
        <f>MIN((F134+E134),$I$10)</f>
        <v>3100</v>
      </c>
    </row>
    <row r="135" spans="1:7" ht="15" x14ac:dyDescent="0.2">
      <c r="A135" s="7">
        <v>764610708</v>
      </c>
      <c r="B135" s="4">
        <v>51003</v>
      </c>
      <c r="C135" s="5" t="s">
        <v>3</v>
      </c>
      <c r="D135" s="8">
        <v>41893</v>
      </c>
      <c r="E135" s="31">
        <v>0</v>
      </c>
      <c r="F135" s="31">
        <v>3500</v>
      </c>
      <c r="G135" s="29">
        <f>MIN((F135+E135),$I$10)</f>
        <v>3500</v>
      </c>
    </row>
    <row r="136" spans="1:7" ht="15" x14ac:dyDescent="0.2">
      <c r="A136" s="7">
        <v>764610708</v>
      </c>
      <c r="B136" s="4">
        <v>51158</v>
      </c>
      <c r="C136" s="5" t="s">
        <v>1</v>
      </c>
      <c r="D136" s="8">
        <v>41906</v>
      </c>
      <c r="E136" s="31">
        <v>600</v>
      </c>
      <c r="F136" s="31">
        <v>0</v>
      </c>
      <c r="G136" s="29">
        <f>MIN((F136+E136),$I$10)</f>
        <v>600</v>
      </c>
    </row>
    <row r="137" spans="1:7" ht="15" x14ac:dyDescent="0.2">
      <c r="A137" s="7">
        <v>764610708</v>
      </c>
      <c r="B137" s="4">
        <v>51156</v>
      </c>
      <c r="C137" s="5" t="s">
        <v>1</v>
      </c>
      <c r="D137" s="8">
        <v>41915</v>
      </c>
      <c r="E137" s="31">
        <v>850</v>
      </c>
      <c r="F137" s="31">
        <v>0</v>
      </c>
      <c r="G137" s="29">
        <f>MIN((F137+E137),$I$10)</f>
        <v>850</v>
      </c>
    </row>
    <row r="138" spans="1:7" ht="15" x14ac:dyDescent="0.2">
      <c r="A138" s="7">
        <v>764610708</v>
      </c>
      <c r="B138" s="4">
        <v>51028</v>
      </c>
      <c r="C138" s="5" t="s">
        <v>1</v>
      </c>
      <c r="D138" s="8">
        <v>41973</v>
      </c>
      <c r="E138" s="31">
        <v>1890</v>
      </c>
      <c r="F138" s="31">
        <v>0</v>
      </c>
      <c r="G138" s="29">
        <f>MIN((F138+E138),$I$10)</f>
        <v>1890</v>
      </c>
    </row>
    <row r="139" spans="1:7" ht="15" x14ac:dyDescent="0.2">
      <c r="A139" s="7">
        <v>764610708</v>
      </c>
      <c r="B139" s="4">
        <v>51057</v>
      </c>
      <c r="C139" s="5" t="s">
        <v>1</v>
      </c>
      <c r="D139" s="8">
        <v>41977</v>
      </c>
      <c r="E139" s="31">
        <v>780</v>
      </c>
      <c r="F139" s="31">
        <v>0</v>
      </c>
      <c r="G139" s="29">
        <f>MIN((F139+E139),$I$10)</f>
        <v>780</v>
      </c>
    </row>
    <row r="140" spans="1:7" ht="15" x14ac:dyDescent="0.2">
      <c r="A140" s="7">
        <v>764610708</v>
      </c>
      <c r="B140" s="4">
        <v>51059</v>
      </c>
      <c r="C140" s="5" t="s">
        <v>3</v>
      </c>
      <c r="D140" s="8">
        <v>41997</v>
      </c>
      <c r="E140" s="31">
        <v>0</v>
      </c>
      <c r="F140" s="31">
        <v>3000</v>
      </c>
      <c r="G140" s="29">
        <f>MIN((F140+E140),$I$10)</f>
        <v>3000</v>
      </c>
    </row>
    <row r="141" spans="1:7" ht="15" x14ac:dyDescent="0.2">
      <c r="A141" s="7">
        <v>764610708</v>
      </c>
      <c r="B141" s="4">
        <v>51019</v>
      </c>
      <c r="C141" s="5" t="s">
        <v>1</v>
      </c>
      <c r="D141" s="8">
        <v>42004</v>
      </c>
      <c r="E141" s="31">
        <v>1200</v>
      </c>
      <c r="F141" s="31">
        <v>0</v>
      </c>
      <c r="G141" s="29">
        <f>MIN((F141+E141),$I$10)</f>
        <v>1200</v>
      </c>
    </row>
    <row r="142" spans="1:7" ht="15" x14ac:dyDescent="0.2">
      <c r="A142" s="7">
        <v>764610708</v>
      </c>
      <c r="B142" s="4">
        <v>51011</v>
      </c>
      <c r="C142" s="5" t="s">
        <v>1</v>
      </c>
      <c r="D142" s="8">
        <v>42021</v>
      </c>
      <c r="E142" s="31">
        <v>8753</v>
      </c>
      <c r="F142" s="31">
        <v>0</v>
      </c>
      <c r="G142" s="29">
        <f>MIN((F142+E142),$I$10)</f>
        <v>5000</v>
      </c>
    </row>
    <row r="143" spans="1:7" ht="15" x14ac:dyDescent="0.2">
      <c r="A143" s="7">
        <v>764610708</v>
      </c>
      <c r="B143" s="4">
        <v>51012</v>
      </c>
      <c r="C143" s="5" t="s">
        <v>1</v>
      </c>
      <c r="D143" s="8">
        <v>42024</v>
      </c>
      <c r="E143" s="31">
        <v>80</v>
      </c>
      <c r="F143" s="31">
        <v>0</v>
      </c>
      <c r="G143" s="29">
        <f>MIN((F143+E143),$I$10)</f>
        <v>80</v>
      </c>
    </row>
    <row r="144" spans="1:7" ht="15" x14ac:dyDescent="0.2">
      <c r="A144" s="7">
        <v>764610708</v>
      </c>
      <c r="B144" s="4">
        <v>51067</v>
      </c>
      <c r="C144" s="5" t="s">
        <v>1</v>
      </c>
      <c r="D144" s="8">
        <v>42025</v>
      </c>
      <c r="E144" s="31">
        <v>610</v>
      </c>
      <c r="F144" s="31">
        <v>0</v>
      </c>
      <c r="G144" s="29">
        <f>MIN((F144+E144),$I$10)</f>
        <v>610</v>
      </c>
    </row>
    <row r="145" spans="1:7" ht="15" x14ac:dyDescent="0.2">
      <c r="A145" s="7">
        <v>764610708</v>
      </c>
      <c r="B145" s="4">
        <v>51022</v>
      </c>
      <c r="C145" s="5" t="s">
        <v>1</v>
      </c>
      <c r="D145" s="8">
        <v>42029</v>
      </c>
      <c r="E145" s="31">
        <v>1900</v>
      </c>
      <c r="F145" s="31">
        <v>0</v>
      </c>
      <c r="G145" s="29">
        <f>MIN((F145+E145),$I$10)</f>
        <v>1900</v>
      </c>
    </row>
    <row r="146" spans="1:7" ht="15" x14ac:dyDescent="0.2">
      <c r="A146" s="7">
        <v>764610708</v>
      </c>
      <c r="B146" s="4">
        <v>51024</v>
      </c>
      <c r="C146" s="2" t="s">
        <v>2</v>
      </c>
      <c r="D146" s="8">
        <v>42029</v>
      </c>
      <c r="E146" s="31">
        <v>0</v>
      </c>
      <c r="F146" s="31">
        <v>0</v>
      </c>
      <c r="G146" s="29">
        <f>MIN((F146+E146),$I$10)</f>
        <v>0</v>
      </c>
    </row>
    <row r="147" spans="1:7" ht="15" x14ac:dyDescent="0.2">
      <c r="A147" s="7">
        <v>764610708</v>
      </c>
      <c r="B147" s="4">
        <v>51023</v>
      </c>
      <c r="C147" s="2" t="s">
        <v>2</v>
      </c>
      <c r="D147" s="8">
        <v>42029</v>
      </c>
      <c r="E147" s="31">
        <v>0</v>
      </c>
      <c r="F147" s="31">
        <v>0</v>
      </c>
      <c r="G147" s="29">
        <f>MIN((F147+E147),$I$10)</f>
        <v>0</v>
      </c>
    </row>
    <row r="148" spans="1:7" ht="15" x14ac:dyDescent="0.2">
      <c r="A148" s="7">
        <v>764610708</v>
      </c>
      <c r="B148" s="4">
        <v>51142</v>
      </c>
      <c r="C148" s="5" t="s">
        <v>3</v>
      </c>
      <c r="D148" s="8">
        <v>42034</v>
      </c>
      <c r="E148" s="31">
        <v>0</v>
      </c>
      <c r="F148" s="31">
        <v>5000</v>
      </c>
      <c r="G148" s="29">
        <f>MIN((F148+E148),$I$10)</f>
        <v>5000</v>
      </c>
    </row>
    <row r="149" spans="1:7" ht="15" x14ac:dyDescent="0.2">
      <c r="A149" s="7">
        <v>764610708</v>
      </c>
      <c r="B149" s="4">
        <v>51054</v>
      </c>
      <c r="C149" s="5" t="s">
        <v>1</v>
      </c>
      <c r="D149" s="8">
        <v>42039</v>
      </c>
      <c r="E149" s="31">
        <v>2510</v>
      </c>
      <c r="F149" s="31">
        <v>0</v>
      </c>
      <c r="G149" s="29">
        <f>MIN((F149+E149),$I$10)</f>
        <v>2510</v>
      </c>
    </row>
    <row r="150" spans="1:7" ht="15" x14ac:dyDescent="0.2">
      <c r="A150" s="7">
        <v>764610708</v>
      </c>
      <c r="B150" s="4">
        <v>51053</v>
      </c>
      <c r="C150" s="5" t="s">
        <v>1</v>
      </c>
      <c r="D150" s="8">
        <v>42048</v>
      </c>
      <c r="E150" s="31">
        <v>1200</v>
      </c>
      <c r="F150" s="31">
        <v>0</v>
      </c>
      <c r="G150" s="29">
        <f>MIN((F150+E150),$I$10)</f>
        <v>1200</v>
      </c>
    </row>
    <row r="151" spans="1:7" ht="15" x14ac:dyDescent="0.2">
      <c r="A151" s="7">
        <v>764610708</v>
      </c>
      <c r="B151" s="4">
        <v>51044</v>
      </c>
      <c r="C151" s="5" t="s">
        <v>1</v>
      </c>
      <c r="D151" s="8">
        <v>42068</v>
      </c>
      <c r="E151" s="31">
        <v>800</v>
      </c>
      <c r="F151" s="31">
        <v>0</v>
      </c>
      <c r="G151" s="29">
        <f>MIN((F151+E151),$I$10)</f>
        <v>800</v>
      </c>
    </row>
    <row r="152" spans="1:7" ht="15" x14ac:dyDescent="0.2">
      <c r="A152" s="7">
        <v>764610708</v>
      </c>
      <c r="B152" s="4">
        <v>51052</v>
      </c>
      <c r="C152" s="5" t="s">
        <v>1</v>
      </c>
      <c r="D152" s="8">
        <v>42072</v>
      </c>
      <c r="E152" s="31">
        <v>2500</v>
      </c>
      <c r="F152" s="31">
        <v>0</v>
      </c>
      <c r="G152" s="29">
        <f>MIN((F152+E152),$I$10)</f>
        <v>2500</v>
      </c>
    </row>
    <row r="153" spans="1:7" ht="15" x14ac:dyDescent="0.2">
      <c r="A153" s="7">
        <v>764610708</v>
      </c>
      <c r="B153" s="4">
        <v>51043</v>
      </c>
      <c r="C153" s="5" t="s">
        <v>3</v>
      </c>
      <c r="D153" s="8">
        <v>42072</v>
      </c>
      <c r="E153" s="31">
        <v>0</v>
      </c>
      <c r="F153" s="31">
        <v>1100</v>
      </c>
      <c r="G153" s="29">
        <f>MIN((F153+E153),$I$10)</f>
        <v>1100</v>
      </c>
    </row>
    <row r="154" spans="1:7" ht="15" x14ac:dyDescent="0.2">
      <c r="A154" s="3">
        <v>764610708</v>
      </c>
      <c r="B154" s="4">
        <v>51051</v>
      </c>
      <c r="C154" s="5" t="s">
        <v>1</v>
      </c>
      <c r="D154" s="8">
        <v>42094</v>
      </c>
      <c r="E154" s="31">
        <v>890</v>
      </c>
      <c r="F154" s="31">
        <v>0</v>
      </c>
      <c r="G154" s="29">
        <f>MIN((F154+E154),$I$10)</f>
        <v>890</v>
      </c>
    </row>
    <row r="155" spans="1:7" ht="15" x14ac:dyDescent="0.2">
      <c r="A155" s="3">
        <v>764610708</v>
      </c>
      <c r="B155" s="4">
        <v>51058</v>
      </c>
      <c r="C155" s="5" t="s">
        <v>1</v>
      </c>
      <c r="D155" s="8">
        <v>42096</v>
      </c>
      <c r="E155" s="31">
        <v>400</v>
      </c>
      <c r="F155" s="31">
        <v>0</v>
      </c>
      <c r="G155" s="29">
        <f>MIN((F155+E155),$I$10)</f>
        <v>400</v>
      </c>
    </row>
    <row r="156" spans="1:7" ht="15" x14ac:dyDescent="0.2">
      <c r="A156" s="3">
        <v>764610708</v>
      </c>
      <c r="B156" s="4">
        <v>51056</v>
      </c>
      <c r="C156" s="5" t="s">
        <v>3</v>
      </c>
      <c r="D156" s="8">
        <v>42108</v>
      </c>
      <c r="E156" s="31">
        <v>0</v>
      </c>
      <c r="F156" s="31">
        <v>1100</v>
      </c>
      <c r="G156" s="29">
        <f>MIN((F156+E156),$I$10)</f>
        <v>1100</v>
      </c>
    </row>
    <row r="157" spans="1:7" ht="15" x14ac:dyDescent="0.2">
      <c r="A157" s="3">
        <v>764610708</v>
      </c>
      <c r="B157" s="4">
        <v>51074</v>
      </c>
      <c r="C157" s="5" t="s">
        <v>3</v>
      </c>
      <c r="D157" s="8">
        <v>42139</v>
      </c>
      <c r="E157" s="31">
        <v>0</v>
      </c>
      <c r="F157" s="31">
        <v>500</v>
      </c>
      <c r="G157" s="29">
        <f>MIN((F157+E157),$I$10)</f>
        <v>500</v>
      </c>
    </row>
    <row r="158" spans="1:7" ht="15" x14ac:dyDescent="0.2">
      <c r="A158" s="3">
        <v>764610708</v>
      </c>
      <c r="B158" s="4">
        <v>51019</v>
      </c>
      <c r="C158" s="5" t="s">
        <v>3</v>
      </c>
      <c r="D158" s="8">
        <v>42146</v>
      </c>
      <c r="E158" s="31">
        <v>0</v>
      </c>
      <c r="F158" s="31">
        <v>150</v>
      </c>
      <c r="G158" s="29">
        <f>MIN((F158+E158),$I$10)</f>
        <v>150</v>
      </c>
    </row>
    <row r="159" spans="1:7" ht="15" x14ac:dyDescent="0.2">
      <c r="A159" s="3">
        <v>764610708</v>
      </c>
      <c r="B159" s="4">
        <v>51023</v>
      </c>
      <c r="C159" s="5" t="s">
        <v>3</v>
      </c>
      <c r="D159" s="8">
        <v>42159</v>
      </c>
      <c r="E159" s="31">
        <v>0</v>
      </c>
      <c r="F159" s="31">
        <v>1000</v>
      </c>
      <c r="G159" s="29">
        <f>MIN((F159+E159),$I$10)</f>
        <v>1000</v>
      </c>
    </row>
    <row r="160" spans="1:7" ht="15" x14ac:dyDescent="0.2">
      <c r="A160" s="3">
        <v>764610708</v>
      </c>
      <c r="B160" s="4">
        <v>51081</v>
      </c>
      <c r="C160" s="5" t="s">
        <v>3</v>
      </c>
      <c r="D160" s="8">
        <v>42186</v>
      </c>
      <c r="E160" s="31">
        <v>0</v>
      </c>
      <c r="F160" s="31">
        <v>500</v>
      </c>
      <c r="G160" s="29">
        <f>MIN((F160+E160),$I$10)</f>
        <v>500</v>
      </c>
    </row>
    <row r="161" spans="1:7" ht="15" x14ac:dyDescent="0.2">
      <c r="A161" s="3">
        <v>764610708</v>
      </c>
      <c r="B161" s="4">
        <v>51089</v>
      </c>
      <c r="C161" s="5" t="s">
        <v>3</v>
      </c>
      <c r="D161" s="8">
        <v>42200</v>
      </c>
      <c r="E161" s="31">
        <v>0</v>
      </c>
      <c r="F161" s="31">
        <v>5000</v>
      </c>
      <c r="G161" s="29">
        <f>MIN((F161+E161),$I$10)</f>
        <v>5000</v>
      </c>
    </row>
    <row r="162" spans="1:7" ht="15" x14ac:dyDescent="0.2">
      <c r="A162" s="3">
        <v>764610708</v>
      </c>
      <c r="B162" s="4">
        <v>51133</v>
      </c>
      <c r="C162" s="5" t="s">
        <v>3</v>
      </c>
      <c r="D162" s="8">
        <v>42202</v>
      </c>
      <c r="E162" s="31">
        <v>0</v>
      </c>
      <c r="F162" s="31">
        <v>700</v>
      </c>
      <c r="G162" s="29">
        <f>MIN((F162+E162),$I$10)</f>
        <v>700</v>
      </c>
    </row>
    <row r="163" spans="1:7" ht="15" x14ac:dyDescent="0.2">
      <c r="A163" s="3">
        <v>764610708</v>
      </c>
      <c r="B163" s="4">
        <v>51094</v>
      </c>
      <c r="C163" s="5" t="s">
        <v>3</v>
      </c>
      <c r="D163" s="8">
        <v>42218</v>
      </c>
      <c r="E163" s="31">
        <v>0</v>
      </c>
      <c r="F163" s="31">
        <v>2000</v>
      </c>
      <c r="G163" s="29">
        <f>MIN((F163+E163),$I$10)</f>
        <v>2000</v>
      </c>
    </row>
    <row r="164" spans="1:7" ht="15" x14ac:dyDescent="0.2">
      <c r="A164" s="3">
        <v>764610708</v>
      </c>
      <c r="B164" s="4">
        <v>51013</v>
      </c>
      <c r="C164" s="5" t="s">
        <v>3</v>
      </c>
      <c r="D164" s="8">
        <v>42236</v>
      </c>
      <c r="E164" s="31">
        <v>0</v>
      </c>
      <c r="F164" s="31">
        <v>3000</v>
      </c>
      <c r="G164" s="29">
        <f>MIN((F164+E164),$I$10)</f>
        <v>3000</v>
      </c>
    </row>
    <row r="165" spans="1:7" ht="15" x14ac:dyDescent="0.2">
      <c r="A165" s="3">
        <v>764610708</v>
      </c>
      <c r="B165" s="4">
        <v>51112</v>
      </c>
      <c r="C165" s="2" t="s">
        <v>2</v>
      </c>
      <c r="D165" s="8">
        <v>42257</v>
      </c>
      <c r="E165" s="31">
        <v>0</v>
      </c>
      <c r="F165" s="31">
        <v>0</v>
      </c>
      <c r="G165" s="29">
        <f>MIN((F165+E165),$I$10)</f>
        <v>0</v>
      </c>
    </row>
    <row r="166" spans="1:7" ht="15" x14ac:dyDescent="0.2">
      <c r="A166" s="3">
        <v>764610708</v>
      </c>
      <c r="B166" s="4">
        <v>51111</v>
      </c>
      <c r="C166" s="5" t="s">
        <v>1</v>
      </c>
      <c r="D166" s="8">
        <v>42257</v>
      </c>
      <c r="E166" s="31">
        <v>18640</v>
      </c>
      <c r="F166" s="31">
        <v>0</v>
      </c>
      <c r="G166" s="29">
        <f>MIN((F166+E166),$I$10)</f>
        <v>5000</v>
      </c>
    </row>
    <row r="167" spans="1:7" ht="15" x14ac:dyDescent="0.2">
      <c r="A167" s="3">
        <v>764610708</v>
      </c>
      <c r="B167" s="4">
        <v>51135</v>
      </c>
      <c r="C167" s="5" t="s">
        <v>3</v>
      </c>
      <c r="D167" s="8">
        <v>42270</v>
      </c>
      <c r="E167" s="31">
        <v>0</v>
      </c>
      <c r="F167" s="31">
        <v>1200</v>
      </c>
      <c r="G167" s="29">
        <f>MIN((F167+E167),$I$10)</f>
        <v>1200</v>
      </c>
    </row>
    <row r="168" spans="1:7" ht="15" x14ac:dyDescent="0.2">
      <c r="A168" s="3">
        <v>764610708</v>
      </c>
      <c r="B168" s="4">
        <v>51125</v>
      </c>
      <c r="C168" s="5" t="s">
        <v>1</v>
      </c>
      <c r="D168" s="8">
        <v>42303</v>
      </c>
      <c r="E168" s="31">
        <v>45</v>
      </c>
      <c r="F168" s="31">
        <v>0</v>
      </c>
      <c r="G168" s="29">
        <f>MIN((F168+E168),$I$10)</f>
        <v>45</v>
      </c>
    </row>
    <row r="169" spans="1:7" ht="15" x14ac:dyDescent="0.2">
      <c r="A169" s="3">
        <v>764610708</v>
      </c>
      <c r="B169" s="4">
        <v>51141</v>
      </c>
      <c r="C169" s="5" t="s">
        <v>1</v>
      </c>
      <c r="D169" s="8">
        <v>42305</v>
      </c>
      <c r="E169" s="31">
        <v>700</v>
      </c>
      <c r="F169" s="31">
        <v>0</v>
      </c>
      <c r="G169" s="29">
        <f>MIN((F169+E169),$I$10)</f>
        <v>700</v>
      </c>
    </row>
    <row r="170" spans="1:7" ht="15" x14ac:dyDescent="0.2">
      <c r="A170" s="3">
        <v>764610708</v>
      </c>
      <c r="B170" s="4">
        <v>51021</v>
      </c>
      <c r="C170" s="5" t="s">
        <v>3</v>
      </c>
      <c r="D170" s="8">
        <v>42334</v>
      </c>
      <c r="E170" s="31">
        <v>0</v>
      </c>
      <c r="F170" s="31">
        <v>2000</v>
      </c>
      <c r="G170" s="29">
        <f>MIN((F170+E170),$I$10)</f>
        <v>2000</v>
      </c>
    </row>
    <row r="171" spans="1:7" ht="15" x14ac:dyDescent="0.2">
      <c r="A171" s="3">
        <v>764610708</v>
      </c>
      <c r="B171" s="4">
        <v>51001</v>
      </c>
      <c r="C171" s="5" t="s">
        <v>3</v>
      </c>
      <c r="D171" s="8">
        <v>42349</v>
      </c>
      <c r="E171" s="31">
        <v>0</v>
      </c>
      <c r="F171" s="31">
        <v>500</v>
      </c>
      <c r="G171" s="29">
        <f>MIN((F171+E171),$I$10)</f>
        <v>500</v>
      </c>
    </row>
    <row r="172" spans="1:7" ht="15" x14ac:dyDescent="0.2">
      <c r="A172" s="3">
        <v>764610708</v>
      </c>
      <c r="B172" s="4">
        <v>51024</v>
      </c>
      <c r="C172" s="5" t="s">
        <v>3</v>
      </c>
      <c r="D172" s="8">
        <v>42361</v>
      </c>
      <c r="E172" s="31">
        <v>0</v>
      </c>
      <c r="F172" s="31">
        <v>1800</v>
      </c>
      <c r="G172" s="29">
        <f>MIN((F172+E172),$I$10)</f>
        <v>1800</v>
      </c>
    </row>
    <row r="173" spans="1:7" ht="15" x14ac:dyDescent="0.2">
      <c r="A173" s="3">
        <v>764610708</v>
      </c>
      <c r="B173" s="4">
        <v>51022</v>
      </c>
      <c r="C173" s="5" t="s">
        <v>3</v>
      </c>
      <c r="D173" s="8">
        <v>42384</v>
      </c>
      <c r="E173" s="31">
        <v>0</v>
      </c>
      <c r="F173" s="31">
        <v>2500</v>
      </c>
      <c r="G173" s="29">
        <f>MIN((F173+E173),$I$10)</f>
        <v>2500</v>
      </c>
    </row>
    <row r="174" spans="1:7" ht="15" x14ac:dyDescent="0.2">
      <c r="A174" s="3">
        <v>764610708</v>
      </c>
      <c r="B174" s="4">
        <v>51033</v>
      </c>
      <c r="C174" s="5" t="s">
        <v>3</v>
      </c>
      <c r="D174" s="8">
        <v>42394</v>
      </c>
      <c r="E174" s="31">
        <v>0</v>
      </c>
      <c r="F174" s="31">
        <v>3000</v>
      </c>
      <c r="G174" s="29">
        <f>MIN((F174+E174),$I$10)</f>
        <v>3000</v>
      </c>
    </row>
    <row r="175" spans="1:7" ht="15" x14ac:dyDescent="0.2">
      <c r="A175" s="3">
        <v>764610708</v>
      </c>
      <c r="B175" s="4">
        <v>51041</v>
      </c>
      <c r="C175" s="5" t="s">
        <v>3</v>
      </c>
      <c r="D175" s="8">
        <v>42415</v>
      </c>
      <c r="E175" s="31">
        <v>0</v>
      </c>
      <c r="F175" s="31">
        <v>3350</v>
      </c>
      <c r="G175" s="29">
        <f>MIN((F175+E175),$I$10)</f>
        <v>3350</v>
      </c>
    </row>
    <row r="176" spans="1:7" ht="15" x14ac:dyDescent="0.2">
      <c r="A176" s="3">
        <v>764610708</v>
      </c>
      <c r="B176" s="4">
        <v>51040</v>
      </c>
      <c r="C176" s="5" t="s">
        <v>3</v>
      </c>
      <c r="D176" s="8">
        <v>42426</v>
      </c>
      <c r="E176" s="31">
        <v>0</v>
      </c>
      <c r="F176" s="31">
        <v>3350</v>
      </c>
      <c r="G176" s="29">
        <f>MIN((F176+E176),$I$10)</f>
        <v>3350</v>
      </c>
    </row>
    <row r="177" spans="1:7" ht="15" x14ac:dyDescent="0.2">
      <c r="A177" s="3">
        <v>764610708</v>
      </c>
      <c r="B177" s="4">
        <v>51030</v>
      </c>
      <c r="C177" s="5" t="s">
        <v>3</v>
      </c>
      <c r="D177" s="8">
        <v>42441</v>
      </c>
      <c r="E177" s="31">
        <v>0</v>
      </c>
      <c r="F177" s="31">
        <v>2000</v>
      </c>
      <c r="G177" s="29">
        <f>MIN((F177+E177),$I$10)</f>
        <v>2000</v>
      </c>
    </row>
    <row r="178" spans="1:7" ht="15.75" x14ac:dyDescent="0.2">
      <c r="A178" s="9"/>
      <c r="B178" s="9"/>
      <c r="C178" s="9"/>
      <c r="D178" s="9"/>
      <c r="E178" s="32">
        <f>SUM(E12:E177)</f>
        <v>156848.5</v>
      </c>
      <c r="F178" s="32">
        <f>SUM(F12:F177)</f>
        <v>177200</v>
      </c>
      <c r="G178" s="30">
        <f>SUM(G12:G177)</f>
        <v>226045.5</v>
      </c>
    </row>
    <row r="180" spans="1:7" ht="15.75" x14ac:dyDescent="0.2">
      <c r="E180" s="33">
        <f>E178+F178-G178</f>
        <v>108003</v>
      </c>
      <c r="F180" s="34"/>
    </row>
    <row r="181" spans="1:7" x14ac:dyDescent="0.2">
      <c r="E181" s="35"/>
      <c r="F181" s="35"/>
    </row>
    <row r="182" spans="1:7" ht="15.75" x14ac:dyDescent="0.2">
      <c r="E182" s="35"/>
      <c r="F182" s="34"/>
      <c r="G182" s="27"/>
    </row>
    <row r="183" spans="1:7" x14ac:dyDescent="0.2">
      <c r="E183" s="35"/>
      <c r="F183" s="35"/>
    </row>
    <row r="184" spans="1:7" ht="15.75" x14ac:dyDescent="0.2">
      <c r="E184" s="35"/>
      <c r="F184" s="34"/>
    </row>
    <row r="186" spans="1:7" ht="15.75" x14ac:dyDescent="0.2">
      <c r="E186" s="37" t="s">
        <v>14</v>
      </c>
      <c r="F186" s="37"/>
      <c r="G186" s="25">
        <f>SUM(G12:G177)/46*12</f>
        <v>58968.391304347824</v>
      </c>
    </row>
  </sheetData>
  <mergeCells count="2">
    <mergeCell ref="C7:F7"/>
    <mergeCell ref="E186:F186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Report1</dc:title>
  <dc:creator>bperrell</dc:creator>
  <cp:lastModifiedBy>Dario Gennari</cp:lastModifiedBy>
  <cp:lastPrinted>2016-07-04T10:58:49Z</cp:lastPrinted>
  <dcterms:created xsi:type="dcterms:W3CDTF">2016-05-05T14:25:29Z</dcterms:created>
  <dcterms:modified xsi:type="dcterms:W3CDTF">2016-07-06T09:40:17Z</dcterms:modified>
</cp:coreProperties>
</file>